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laragon\www\crm-importscript\script\"/>
    </mc:Choice>
  </mc:AlternateContent>
  <bookViews>
    <workbookView xWindow="0" yWindow="0" windowWidth="23040" windowHeight="9192"/>
  </bookViews>
  <sheets>
    <sheet name="Sheet2" sheetId="3" r:id="rId1"/>
    <sheet name="sales" sheetId="1" r:id="rId2"/>
    <sheet name="Sheet1" sheetId="2" r:id="rId3"/>
  </sheets>
  <externalReferences>
    <externalReference r:id="rId4"/>
    <externalReference r:id="rId5"/>
  </externalReferences>
  <definedNames>
    <definedName name="_xlnm._FilterDatabase" localSheetId="1" hidden="1">sales!$A$1:$S$61</definedName>
    <definedName name="_xlnm._FilterDatabase" localSheetId="2" hidden="1">Sheet1!$A$1:$U$15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5" i="2" l="1"/>
  <c r="B14" i="2"/>
  <c r="B8" i="2"/>
  <c r="B7" i="2"/>
  <c r="B6" i="2"/>
  <c r="B5" i="2"/>
  <c r="B4" i="2"/>
  <c r="B2" i="2"/>
  <c r="U15" i="2"/>
  <c r="U12" i="2"/>
  <c r="U11" i="2"/>
  <c r="U10" i="2"/>
  <c r="U9" i="2"/>
  <c r="U8" i="2"/>
  <c r="U7" i="2"/>
  <c r="U6" i="2"/>
  <c r="U5" i="2"/>
  <c r="U4" i="2"/>
  <c r="U3" i="2"/>
  <c r="S17" i="1" l="1"/>
  <c r="S18" i="1"/>
  <c r="S21" i="1"/>
  <c r="S22" i="1"/>
  <c r="S28" i="1"/>
  <c r="S31" i="1"/>
  <c r="S32" i="1"/>
  <c r="S33" i="1"/>
  <c r="S34" i="1"/>
  <c r="S35" i="1"/>
  <c r="S36" i="1"/>
  <c r="S37" i="1"/>
  <c r="S38" i="1"/>
  <c r="S39" i="1"/>
  <c r="S48" i="1"/>
  <c r="S49" i="1"/>
  <c r="S50" i="1"/>
  <c r="S51" i="1"/>
  <c r="S52" i="1"/>
  <c r="S53" i="1"/>
  <c r="S57" i="1"/>
  <c r="S40" i="1"/>
  <c r="S41" i="1"/>
  <c r="S42" i="1"/>
  <c r="S43" i="1"/>
  <c r="S23" i="1"/>
  <c r="S24" i="1"/>
  <c r="S25" i="1"/>
  <c r="S26" i="1"/>
  <c r="S27" i="1"/>
  <c r="S2" i="1"/>
  <c r="S60" i="1"/>
  <c r="S30" i="1"/>
  <c r="S19" i="1"/>
  <c r="S20" i="1"/>
  <c r="S29" i="1"/>
  <c r="S44" i="1"/>
  <c r="S45" i="1"/>
  <c r="S46" i="1"/>
  <c r="S47" i="1"/>
  <c r="S58" i="1"/>
  <c r="S59" i="1"/>
  <c r="S54" i="1"/>
  <c r="S55" i="1"/>
  <c r="S56" i="1"/>
  <c r="S3" i="1"/>
  <c r="S4" i="1"/>
  <c r="S5" i="1"/>
  <c r="S9" i="1"/>
  <c r="S10" i="1"/>
  <c r="S6" i="1"/>
  <c r="S7" i="1"/>
  <c r="S8" i="1"/>
  <c r="S11" i="1"/>
  <c r="S12" i="1"/>
  <c r="S13" i="1"/>
  <c r="S14" i="1"/>
  <c r="S15" i="1"/>
  <c r="S16" i="1"/>
  <c r="R61" i="1" l="1"/>
  <c r="L61" i="1"/>
  <c r="M61" i="1"/>
  <c r="N61" i="1"/>
  <c r="O61" i="1"/>
  <c r="P61" i="1"/>
</calcChain>
</file>

<file path=xl/sharedStrings.xml><?xml version="1.0" encoding="utf-8"?>
<sst xmlns="http://schemas.openxmlformats.org/spreadsheetml/2006/main" count="933" uniqueCount="140">
  <si>
    <t>City</t>
  </si>
  <si>
    <t>Invoice Id</t>
  </si>
  <si>
    <t>Invoice Date</t>
  </si>
  <si>
    <t>Salesman Code</t>
  </si>
  <si>
    <t>Salesman Name</t>
  </si>
  <si>
    <t>Cust Account</t>
  </si>
  <si>
    <t>Cust Name</t>
  </si>
  <si>
    <t>Item Id</t>
  </si>
  <si>
    <t>Item Name</t>
  </si>
  <si>
    <t>Principal Name</t>
  </si>
  <si>
    <t>Sales Qty</t>
  </si>
  <si>
    <t>Sales Amount</t>
  </si>
  <si>
    <t>Bonus Qty</t>
  </si>
  <si>
    <t>Bonus Value</t>
  </si>
  <si>
    <t>Discount
Value</t>
  </si>
  <si>
    <t>Discount Percent</t>
  </si>
  <si>
    <t>Net Value</t>
  </si>
  <si>
    <t>Riyadh</t>
  </si>
  <si>
    <t>PHCINV-000001668</t>
  </si>
  <si>
    <t>UD0074</t>
  </si>
  <si>
    <t>Ali Ibrahim Ultra</t>
  </si>
  <si>
    <t>PT-000212</t>
  </si>
  <si>
    <t>صيدلية غاية</t>
  </si>
  <si>
    <t>3387644</t>
  </si>
  <si>
    <t>MAXON Atomax Cream 200ml</t>
  </si>
  <si>
    <t>DERMA-HEALTH</t>
  </si>
  <si>
    <t>0.00 %</t>
  </si>
  <si>
    <t>3387646</t>
  </si>
  <si>
    <t>MAXON Deo 7 Cream 30ml</t>
  </si>
  <si>
    <t>Taif</t>
  </si>
  <si>
    <t>PHRM-006710</t>
  </si>
  <si>
    <t>UD0068</t>
  </si>
  <si>
    <t>ASHRAF  Ayman Ultra</t>
  </si>
  <si>
    <t>PT-000504</t>
  </si>
  <si>
    <t>صيدلية يونيكير للأدوية</t>
  </si>
  <si>
    <t>3387648</t>
  </si>
  <si>
    <t>MAXON Deo Sense 60ml</t>
  </si>
  <si>
    <t>3387649</t>
  </si>
  <si>
    <t>MAXON Glyox15 50ml</t>
  </si>
  <si>
    <t>PHRM-006669</t>
  </si>
  <si>
    <t>PT-000756</t>
  </si>
  <si>
    <t>مستشفى العدواني  العام -الطائف</t>
  </si>
  <si>
    <t>3387651</t>
  </si>
  <si>
    <t>MAXON Hydramax Cream 60ml</t>
  </si>
  <si>
    <t>3387652</t>
  </si>
  <si>
    <t>MAXON Inteema Feminine Wash 150ml</t>
  </si>
  <si>
    <t>Jazan</t>
  </si>
  <si>
    <t>PHRM-006824</t>
  </si>
  <si>
    <t>UD0077</t>
  </si>
  <si>
    <t>Walid Saad Ultra</t>
  </si>
  <si>
    <t>PT-000801</t>
  </si>
  <si>
    <t>صيدلية التفاح الاخضر للأدوية</t>
  </si>
  <si>
    <t>PHRM-006825</t>
  </si>
  <si>
    <t>3387653</t>
  </si>
  <si>
    <t>MAXON Max 100 Cream 50ml</t>
  </si>
  <si>
    <t>Jeddah</t>
  </si>
  <si>
    <t>PHRM-006665</t>
  </si>
  <si>
    <t>UD0083</t>
  </si>
  <si>
    <t>Ahmed Sami Abu Alnaga</t>
  </si>
  <si>
    <t>PT-000806</t>
  </si>
  <si>
    <t xml:space="preserve"> شركة فيجن للأدوية</t>
  </si>
  <si>
    <t>3387654</t>
  </si>
  <si>
    <t>MAXON Max 100 Tinted Light 50ml</t>
  </si>
  <si>
    <t>3387655</t>
  </si>
  <si>
    <t>MAXON Pure Derm Facial Wash 150ml</t>
  </si>
  <si>
    <t>Khamis Mushayt</t>
  </si>
  <si>
    <t>PHRM-006714</t>
  </si>
  <si>
    <t>UD0067</t>
  </si>
  <si>
    <t>ALAA Shehata Ultra</t>
  </si>
  <si>
    <t>PT-000824</t>
  </si>
  <si>
    <t>صيدلية سالم محمد القحطاني للأدوية</t>
  </si>
  <si>
    <t>PHRM-006715</t>
  </si>
  <si>
    <t>3387657</t>
  </si>
  <si>
    <t>MAXON Soft White Cream 50ml</t>
  </si>
  <si>
    <t>3387664</t>
  </si>
  <si>
    <t>MAXON Pure Derm Cleansing Bar 120g</t>
  </si>
  <si>
    <t>3387665</t>
  </si>
  <si>
    <t>MAXON Hydramax Cleansing Bar 120g</t>
  </si>
  <si>
    <t>PHCINV-000001667</t>
  </si>
  <si>
    <t>PHCINV-000001669</t>
  </si>
  <si>
    <t>3387668</t>
  </si>
  <si>
    <t>GLOWRADIANCE Pura Wash 150ml</t>
  </si>
  <si>
    <t>3387669</t>
  </si>
  <si>
    <t>MAXON Ultra Care Shampoo 200ml</t>
  </si>
  <si>
    <t>3387672</t>
  </si>
  <si>
    <t>MAXON Hydramax Ultra 10 100ml</t>
  </si>
  <si>
    <t>3387674</t>
  </si>
  <si>
    <t>MAXON Deo Trio 60ml</t>
  </si>
  <si>
    <t>3387678</t>
  </si>
  <si>
    <t>MAXON Hydramax Lip Balm 20ml</t>
  </si>
  <si>
    <t>3387683</t>
  </si>
  <si>
    <t>MAXON Pure Derm Cream 30ml</t>
  </si>
  <si>
    <t>3387685</t>
  </si>
  <si>
    <t>MAXON Soft White Lip Balm 20 ml</t>
  </si>
  <si>
    <t>3387688</t>
  </si>
  <si>
    <t>MAXON Soft White Body Lotion 200ml</t>
  </si>
  <si>
    <t>PHRM-006702</t>
  </si>
  <si>
    <t>PT-000860</t>
  </si>
  <si>
    <t>صيدلية دواء النخبة الطبية</t>
  </si>
  <si>
    <t>3387693</t>
  </si>
  <si>
    <t>LUDERMA Hair Elixir vial</t>
  </si>
  <si>
    <t>3387694</t>
  </si>
  <si>
    <t>LUDERMA Luminous Meso Vial</t>
  </si>
  <si>
    <t>PHRM-006700</t>
  </si>
  <si>
    <t>UD0075</t>
  </si>
  <si>
    <t>Ahmed Ultra</t>
  </si>
  <si>
    <t>PT-000905</t>
  </si>
  <si>
    <t>صيدلية الحكماء بالطائف الطبية</t>
  </si>
  <si>
    <t>3387700</t>
  </si>
  <si>
    <t>LUDERMA Pro P SA 30 60ml</t>
  </si>
  <si>
    <t>3387702</t>
  </si>
  <si>
    <t>LUDERMA Promelan 2 50ml</t>
  </si>
  <si>
    <t>Khames Mushayt</t>
  </si>
  <si>
    <t>PHRM-006629</t>
  </si>
  <si>
    <t>PT-000978</t>
  </si>
  <si>
    <t>شركة الاطباء كلينك الطبي</t>
  </si>
  <si>
    <t>3387703</t>
  </si>
  <si>
    <t>LUDERMA Promelan 1+</t>
  </si>
  <si>
    <t>PHRM-006789</t>
  </si>
  <si>
    <t>PT-000884</t>
  </si>
  <si>
    <t>مؤسسة دار الموارد للتجارة</t>
  </si>
  <si>
    <t>3387704</t>
  </si>
  <si>
    <t>LUDERMA Spot White 3 x 10ml</t>
  </si>
  <si>
    <t>3387705</t>
  </si>
  <si>
    <t>LUDERMA Wonder Lip 2 x 5ml</t>
  </si>
  <si>
    <t>CRM Code</t>
  </si>
  <si>
    <t>Brand</t>
  </si>
  <si>
    <t>Khafgi</t>
  </si>
  <si>
    <t>PHRM-006826</t>
  </si>
  <si>
    <t>UD0073</t>
  </si>
  <si>
    <t>Nezar Ayman Ultra</t>
  </si>
  <si>
    <t>PT-000157</t>
  </si>
  <si>
    <t>شركة منارة الحياة</t>
  </si>
  <si>
    <t>3387659</t>
  </si>
  <si>
    <t>GLOWRADIANCE Defy Eye Contour 20ml</t>
  </si>
  <si>
    <t>Qatif</t>
  </si>
  <si>
    <t>PHRM-006729</t>
  </si>
  <si>
    <t>PT-000900</t>
  </si>
  <si>
    <t>صيدلية فوز للأدوية</t>
  </si>
  <si>
    <t>SFD_ID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</si>
</sst>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</font>
    <font>
      <b/>
      <sz val="11"/>
      <color theme="1"/>
      <name val="Calibri"/>
      <family val="2"/>
      <scheme val="minor"/>
    </font>
    <font>
      <b/>
      <sz val="7"/>
      <color rgb="FF333333"/>
      <name val="Segoe U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14" fontId="1" fillId="2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3" fillId="0" borderId="0" xfId="0" applyFont="1"/>
    <xf numFmtId="0" fontId="2" fillId="2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\Downloads\KSA_SalesSheet_23_01_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\Downloads\KSA_SalesSheet_23_01_2023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SA Sales Update Sheet"/>
    </sheetNames>
    <sheetDataSet>
      <sheetData sheetId="0">
        <row r="1">
          <cell r="D1" t="str">
            <v>KSA_code</v>
          </cell>
        </row>
        <row r="2">
          <cell r="D2" t="str">
            <v>PT-000147</v>
          </cell>
        </row>
        <row r="3">
          <cell r="D3" t="str">
            <v>PT-000110</v>
          </cell>
        </row>
        <row r="4">
          <cell r="D4" t="str">
            <v>PT-000707</v>
          </cell>
        </row>
        <row r="5">
          <cell r="D5" t="str">
            <v>PT-000814</v>
          </cell>
        </row>
        <row r="6">
          <cell r="D6" t="str">
            <v>PT-000096</v>
          </cell>
        </row>
        <row r="7">
          <cell r="D7" t="str">
            <v>20244-MED</v>
          </cell>
        </row>
        <row r="8">
          <cell r="D8" t="str">
            <v>PT-000964</v>
          </cell>
        </row>
        <row r="9">
          <cell r="D9" t="str">
            <v>PT-000504</v>
          </cell>
        </row>
        <row r="10">
          <cell r="D10" t="str">
            <v>PT-000170</v>
          </cell>
        </row>
        <row r="11">
          <cell r="D11" t="str">
            <v>PT-000732</v>
          </cell>
        </row>
        <row r="12">
          <cell r="D12" t="str">
            <v>PT-000822</v>
          </cell>
        </row>
        <row r="13">
          <cell r="D13" t="str">
            <v>NEW</v>
          </cell>
        </row>
        <row r="14">
          <cell r="D14" t="str">
            <v>PT-000523</v>
          </cell>
        </row>
        <row r="15">
          <cell r="D15" t="str">
            <v>PT-000805</v>
          </cell>
        </row>
        <row r="16">
          <cell r="D16" t="str">
            <v>PT-000371</v>
          </cell>
        </row>
        <row r="17">
          <cell r="D17" t="str">
            <v>PT-000365</v>
          </cell>
        </row>
        <row r="18">
          <cell r="D18" t="str">
            <v>PT-000813</v>
          </cell>
        </row>
        <row r="19">
          <cell r="D19" t="str">
            <v>PT-000212</v>
          </cell>
        </row>
        <row r="20">
          <cell r="D20" t="str">
            <v>PT-000380</v>
          </cell>
        </row>
        <row r="21">
          <cell r="D21" t="str">
            <v>20238-MED</v>
          </cell>
        </row>
        <row r="22">
          <cell r="D22" t="str">
            <v>PT-000826</v>
          </cell>
        </row>
        <row r="23">
          <cell r="D23" t="str">
            <v>PT-000881</v>
          </cell>
        </row>
        <row r="24">
          <cell r="D24" t="str">
            <v>PT-000959</v>
          </cell>
        </row>
        <row r="25">
          <cell r="D25" t="str">
            <v>PT-000818</v>
          </cell>
        </row>
        <row r="26">
          <cell r="D26" t="str">
            <v>PT-000958</v>
          </cell>
        </row>
        <row r="27">
          <cell r="D27" t="str">
            <v>PT-000533</v>
          </cell>
        </row>
        <row r="28">
          <cell r="D28" t="str">
            <v>PT-000428</v>
          </cell>
        </row>
        <row r="29">
          <cell r="D29" t="str">
            <v>PT-000403</v>
          </cell>
        </row>
        <row r="30">
          <cell r="D30" t="str">
            <v>NEW</v>
          </cell>
        </row>
        <row r="31">
          <cell r="D31" t="str">
            <v>PT-000957</v>
          </cell>
        </row>
        <row r="32">
          <cell r="D32" t="str">
            <v>PT-000824</v>
          </cell>
        </row>
        <row r="34">
          <cell r="D34" t="str">
            <v>60009-MED</v>
          </cell>
        </row>
        <row r="35">
          <cell r="D35" t="str">
            <v>PT-000374</v>
          </cell>
        </row>
        <row r="36">
          <cell r="D36" t="str">
            <v>PT-000375</v>
          </cell>
        </row>
        <row r="37">
          <cell r="D37" t="str">
            <v>PT-000865</v>
          </cell>
        </row>
        <row r="38">
          <cell r="D38" t="str">
            <v>PT-000967</v>
          </cell>
        </row>
        <row r="39">
          <cell r="D39" t="str">
            <v>PT-000648</v>
          </cell>
        </row>
        <row r="40">
          <cell r="D40" t="str">
            <v>PT-000383</v>
          </cell>
        </row>
        <row r="41">
          <cell r="D41" t="str">
            <v>20264-MED</v>
          </cell>
        </row>
        <row r="42">
          <cell r="D42" t="str">
            <v>PT-000815</v>
          </cell>
        </row>
        <row r="43">
          <cell r="D43" t="str">
            <v>PT-000816</v>
          </cell>
        </row>
        <row r="44">
          <cell r="D44" t="str">
            <v>PT-000832</v>
          </cell>
        </row>
        <row r="45">
          <cell r="D45" t="str">
            <v>PT-000321</v>
          </cell>
        </row>
        <row r="46">
          <cell r="D46" t="str">
            <v>PT-000820</v>
          </cell>
        </row>
        <row r="47">
          <cell r="D47" t="str">
            <v>PT-000270</v>
          </cell>
        </row>
        <row r="48">
          <cell r="D48" t="str">
            <v>PT-000538</v>
          </cell>
        </row>
        <row r="49">
          <cell r="D49" t="str">
            <v>PT-000281</v>
          </cell>
        </row>
        <row r="51">
          <cell r="D51" t="str">
            <v>PT-000756</v>
          </cell>
        </row>
        <row r="52">
          <cell r="D52" t="str">
            <v>SYSTEM-KSA</v>
          </cell>
        </row>
        <row r="53">
          <cell r="D53" t="str">
            <v>PT-000097</v>
          </cell>
        </row>
        <row r="55">
          <cell r="D55" t="str">
            <v>60018-MED</v>
          </cell>
        </row>
        <row r="56">
          <cell r="D56" t="str">
            <v>20064-MED</v>
          </cell>
        </row>
        <row r="58">
          <cell r="D58" t="str">
            <v>PT-000439</v>
          </cell>
        </row>
        <row r="59">
          <cell r="D59" t="str">
            <v>PT-000958</v>
          </cell>
        </row>
        <row r="60">
          <cell r="D60" t="str">
            <v>PT-000830</v>
          </cell>
        </row>
        <row r="61">
          <cell r="D61" t="str">
            <v>PT-000493</v>
          </cell>
        </row>
        <row r="62">
          <cell r="D62" t="str">
            <v>PT-000803</v>
          </cell>
        </row>
        <row r="63">
          <cell r="D63" t="str">
            <v>PT-000811</v>
          </cell>
        </row>
        <row r="64">
          <cell r="D64" t="str">
            <v>PT-000823</v>
          </cell>
        </row>
        <row r="65">
          <cell r="D65" t="str">
            <v>PT-000801</v>
          </cell>
        </row>
        <row r="66">
          <cell r="D66" t="str">
            <v>PT-000672</v>
          </cell>
        </row>
        <row r="67">
          <cell r="D67" t="str">
            <v>PT-000860</v>
          </cell>
        </row>
        <row r="68">
          <cell r="D68" t="str">
            <v>PT-000415</v>
          </cell>
        </row>
        <row r="69">
          <cell r="D69" t="str">
            <v>PT-000225</v>
          </cell>
        </row>
        <row r="70">
          <cell r="D70" t="str">
            <v>NEW</v>
          </cell>
        </row>
        <row r="71">
          <cell r="D71" t="str">
            <v>PT-000905</v>
          </cell>
        </row>
        <row r="72">
          <cell r="D72" t="str">
            <v>PT-000884</v>
          </cell>
        </row>
        <row r="74">
          <cell r="D74" t="str">
            <v>60022-MED</v>
          </cell>
        </row>
        <row r="76">
          <cell r="D76" t="str">
            <v>PT-000197</v>
          </cell>
        </row>
        <row r="77">
          <cell r="D77" t="str">
            <v>PT-000806</v>
          </cell>
        </row>
        <row r="78">
          <cell r="D78" t="str">
            <v>NEW</v>
          </cell>
        </row>
        <row r="79">
          <cell r="D79" t="str">
            <v>PT-000940</v>
          </cell>
        </row>
        <row r="80">
          <cell r="D80" t="str">
            <v>PT-000930</v>
          </cell>
        </row>
        <row r="81">
          <cell r="D81" t="str">
            <v>PT-000931</v>
          </cell>
        </row>
        <row r="82">
          <cell r="D82" t="str">
            <v>PT-000819</v>
          </cell>
        </row>
        <row r="83">
          <cell r="D83" t="str">
            <v>PT-000342</v>
          </cell>
        </row>
        <row r="84">
          <cell r="D84" t="str">
            <v>PT-000364</v>
          </cell>
        </row>
        <row r="85">
          <cell r="D85" t="str">
            <v>PT-000978</v>
          </cell>
        </row>
        <row r="86">
          <cell r="D86" t="str">
            <v>PT-000971</v>
          </cell>
        </row>
        <row r="87">
          <cell r="D87" t="str">
            <v>PT-000057</v>
          </cell>
        </row>
        <row r="88">
          <cell r="D88" t="str">
            <v>PT-000367</v>
          </cell>
        </row>
        <row r="89">
          <cell r="D89" t="str">
            <v>PT-000707</v>
          </cell>
        </row>
        <row r="90">
          <cell r="D90" t="str">
            <v>PT-000659</v>
          </cell>
        </row>
        <row r="91">
          <cell r="D91" t="str">
            <v>10751-MED</v>
          </cell>
        </row>
        <row r="92">
          <cell r="D92" t="str">
            <v>PT-000657</v>
          </cell>
        </row>
        <row r="93">
          <cell r="D93" t="str">
            <v>PT-000125</v>
          </cell>
        </row>
        <row r="94">
          <cell r="D94" t="str">
            <v>PT-000465</v>
          </cell>
        </row>
        <row r="95">
          <cell r="D95" t="str">
            <v>PT-000938</v>
          </cell>
        </row>
        <row r="96">
          <cell r="D96" t="str">
            <v>PT-000140</v>
          </cell>
        </row>
        <row r="97">
          <cell r="D97" t="str">
            <v>PT-000794</v>
          </cell>
        </row>
        <row r="98">
          <cell r="D98" t="str">
            <v>PT-000170</v>
          </cell>
        </row>
        <row r="99">
          <cell r="D99" t="str">
            <v>10901-MED</v>
          </cell>
        </row>
        <row r="100">
          <cell r="D100" t="str">
            <v>PT-000042</v>
          </cell>
        </row>
        <row r="101">
          <cell r="D101" t="str">
            <v>30014-MED</v>
          </cell>
        </row>
        <row r="102">
          <cell r="D102" t="str">
            <v>PT-000119</v>
          </cell>
        </row>
        <row r="103">
          <cell r="D103" t="str">
            <v>PT-000806</v>
          </cell>
        </row>
        <row r="104">
          <cell r="D104" t="str">
            <v>PT-000177</v>
          </cell>
        </row>
        <row r="105">
          <cell r="D105" t="str">
            <v>PT-000344</v>
          </cell>
        </row>
        <row r="106">
          <cell r="D106" t="str">
            <v>PT-000246</v>
          </cell>
        </row>
        <row r="107">
          <cell r="D107" t="str">
            <v>PT-000378</v>
          </cell>
        </row>
        <row r="108">
          <cell r="D108" t="str">
            <v>PT-000404</v>
          </cell>
        </row>
        <row r="109">
          <cell r="D109" t="str">
            <v>PT-000551</v>
          </cell>
        </row>
        <row r="110">
          <cell r="D110" t="str">
            <v>PT-000946</v>
          </cell>
        </row>
        <row r="111">
          <cell r="D111" t="str">
            <v>PT-000600</v>
          </cell>
        </row>
        <row r="112">
          <cell r="D112" t="str">
            <v>PT-000798</v>
          </cell>
        </row>
        <row r="113">
          <cell r="D113" t="str">
            <v>PT-000836</v>
          </cell>
        </row>
        <row r="114">
          <cell r="D114" t="str">
            <v>PT-000419</v>
          </cell>
        </row>
        <row r="115">
          <cell r="D115" t="str">
            <v>PT-000183</v>
          </cell>
        </row>
        <row r="116">
          <cell r="D116" t="str">
            <v>PT-000255</v>
          </cell>
        </row>
        <row r="117">
          <cell r="D117" t="str">
            <v>PT-000255</v>
          </cell>
        </row>
        <row r="119">
          <cell r="D119" t="str">
            <v>PT-000018</v>
          </cell>
        </row>
        <row r="120">
          <cell r="D120" t="str">
            <v>PT-000937</v>
          </cell>
        </row>
        <row r="121">
          <cell r="D121" t="str">
            <v>PT-000937</v>
          </cell>
        </row>
        <row r="122">
          <cell r="D122" t="str">
            <v>PT-000793</v>
          </cell>
        </row>
        <row r="123">
          <cell r="D123" t="str">
            <v>PT-000135</v>
          </cell>
        </row>
        <row r="124">
          <cell r="D124" t="str">
            <v>PT-000797</v>
          </cell>
        </row>
        <row r="126">
          <cell r="D126" t="str">
            <v>PT-000426</v>
          </cell>
        </row>
        <row r="127">
          <cell r="D127" t="str">
            <v>PT-000039</v>
          </cell>
        </row>
        <row r="128">
          <cell r="D128" t="str">
            <v>PT-000081</v>
          </cell>
        </row>
        <row r="129">
          <cell r="D129" t="str">
            <v>PT-000501</v>
          </cell>
        </row>
        <row r="130">
          <cell r="D130" t="str">
            <v>PT-000654</v>
          </cell>
        </row>
        <row r="131">
          <cell r="D131" t="str">
            <v>PT-000617</v>
          </cell>
        </row>
        <row r="132">
          <cell r="D132" t="str">
            <v>PT-000462</v>
          </cell>
        </row>
        <row r="133">
          <cell r="D133" t="str">
            <v>PT-000900</v>
          </cell>
        </row>
        <row r="134">
          <cell r="D134" t="str">
            <v>PT-000955</v>
          </cell>
        </row>
        <row r="135">
          <cell r="D135" t="str">
            <v>PT-000972</v>
          </cell>
        </row>
        <row r="136">
          <cell r="D136" t="str">
            <v>PT-000147</v>
          </cell>
        </row>
        <row r="137">
          <cell r="D137" t="str">
            <v>PT-000439</v>
          </cell>
        </row>
        <row r="138">
          <cell r="D138" t="str">
            <v>PT-000707</v>
          </cell>
        </row>
        <row r="139">
          <cell r="D139" t="str">
            <v>PT-000672</v>
          </cell>
        </row>
        <row r="140">
          <cell r="D140" t="str">
            <v>PT-000964</v>
          </cell>
        </row>
        <row r="141">
          <cell r="D141" t="str">
            <v>PT-000380</v>
          </cell>
        </row>
        <row r="142">
          <cell r="D142" t="str">
            <v>PT-000826</v>
          </cell>
        </row>
        <row r="143">
          <cell r="D143" t="str">
            <v>20264-MED</v>
          </cell>
        </row>
        <row r="144">
          <cell r="D144" t="str">
            <v>PT-000820</v>
          </cell>
        </row>
        <row r="145">
          <cell r="D145" t="str">
            <v>PT-000803</v>
          </cell>
        </row>
        <row r="146">
          <cell r="D146" t="str">
            <v>PT-000811</v>
          </cell>
        </row>
        <row r="147">
          <cell r="D147" t="str">
            <v>PT-000538</v>
          </cell>
        </row>
        <row r="148">
          <cell r="D148" t="str">
            <v>PT-000756</v>
          </cell>
        </row>
        <row r="149">
          <cell r="D149" t="str">
            <v>PT-000097</v>
          </cell>
        </row>
        <row r="151">
          <cell r="D151" t="str">
            <v>60018-MED</v>
          </cell>
        </row>
        <row r="152">
          <cell r="D152" t="str">
            <v>20064-MED</v>
          </cell>
        </row>
        <row r="154">
          <cell r="D154" t="str">
            <v>PT-000881</v>
          </cell>
        </row>
        <row r="155">
          <cell r="D155" t="str">
            <v>PT-000096</v>
          </cell>
        </row>
        <row r="156">
          <cell r="D156" t="str">
            <v>PT-000504</v>
          </cell>
        </row>
        <row r="157">
          <cell r="D157" t="str">
            <v>PT-000383</v>
          </cell>
        </row>
        <row r="158">
          <cell r="D158" t="str">
            <v>PT-000212</v>
          </cell>
        </row>
        <row r="159">
          <cell r="D159" t="str">
            <v>PT-000967</v>
          </cell>
        </row>
        <row r="160">
          <cell r="D160" t="str">
            <v>PT-000365</v>
          </cell>
        </row>
        <row r="161">
          <cell r="D161" t="str">
            <v>PT-000648</v>
          </cell>
        </row>
        <row r="162">
          <cell r="D162" t="str">
            <v>PT-000371</v>
          </cell>
        </row>
        <row r="163">
          <cell r="D163" t="str">
            <v>PT-000818</v>
          </cell>
        </row>
        <row r="164">
          <cell r="D164" t="str">
            <v>PT-000816</v>
          </cell>
        </row>
        <row r="165">
          <cell r="D165" t="str">
            <v>PT-000814</v>
          </cell>
        </row>
        <row r="166">
          <cell r="D166" t="str">
            <v>PT-000959</v>
          </cell>
        </row>
        <row r="167">
          <cell r="D167" t="str">
            <v>PT-000375</v>
          </cell>
        </row>
        <row r="168">
          <cell r="D168" t="str">
            <v>PT-000493</v>
          </cell>
        </row>
        <row r="169">
          <cell r="D169" t="str">
            <v>PT-000321</v>
          </cell>
        </row>
        <row r="170">
          <cell r="D170" t="str">
            <v>PT-000428</v>
          </cell>
        </row>
        <row r="171">
          <cell r="D171" t="str">
            <v>PT-000523</v>
          </cell>
        </row>
        <row r="172">
          <cell r="D172" t="str">
            <v>PT-000801</v>
          </cell>
        </row>
        <row r="173">
          <cell r="D173" t="str">
            <v>PT-000813</v>
          </cell>
        </row>
        <row r="174">
          <cell r="D174" t="str">
            <v>PT-000822</v>
          </cell>
        </row>
        <row r="175">
          <cell r="D175" t="str">
            <v>PT-000957</v>
          </cell>
        </row>
        <row r="176">
          <cell r="D176" t="str">
            <v>PT-000815</v>
          </cell>
        </row>
        <row r="177">
          <cell r="D177" t="str">
            <v>NEW-KSA-21</v>
          </cell>
        </row>
        <row r="178">
          <cell r="D178" t="str">
            <v>20244-MED</v>
          </cell>
        </row>
        <row r="179">
          <cell r="D179" t="str">
            <v>PT-000824</v>
          </cell>
        </row>
        <row r="180">
          <cell r="D180" t="str">
            <v>PT-000533</v>
          </cell>
        </row>
        <row r="181">
          <cell r="D181" t="str">
            <v>60022-MED</v>
          </cell>
        </row>
        <row r="182">
          <cell r="D182" t="str">
            <v>PT-000830</v>
          </cell>
        </row>
        <row r="183">
          <cell r="D183" t="str">
            <v>PT-000806</v>
          </cell>
        </row>
        <row r="184">
          <cell r="D184" t="str">
            <v>PT-000930</v>
          </cell>
        </row>
        <row r="185">
          <cell r="D185" t="str">
            <v>PT-000367</v>
          </cell>
        </row>
        <row r="186">
          <cell r="D186" t="str">
            <v>PT-000707</v>
          </cell>
        </row>
        <row r="187">
          <cell r="D187" t="str">
            <v>10751-MED</v>
          </cell>
        </row>
        <row r="188">
          <cell r="D188" t="str">
            <v>PT-000657</v>
          </cell>
        </row>
        <row r="189">
          <cell r="D189" t="str">
            <v>PT-000938</v>
          </cell>
        </row>
        <row r="190">
          <cell r="D190" t="str">
            <v>PT-000794</v>
          </cell>
        </row>
        <row r="191">
          <cell r="D191" t="str">
            <v>PT-000344</v>
          </cell>
        </row>
        <row r="192">
          <cell r="D192" t="str">
            <v>PT-000946</v>
          </cell>
        </row>
        <row r="193">
          <cell r="D193" t="str">
            <v>PT-000798</v>
          </cell>
        </row>
        <row r="194">
          <cell r="D194" t="str">
            <v>PT-000836</v>
          </cell>
        </row>
        <row r="195">
          <cell r="D195" t="str">
            <v>PT-000018</v>
          </cell>
        </row>
        <row r="196">
          <cell r="D196" t="str">
            <v>PT-000135</v>
          </cell>
        </row>
        <row r="197">
          <cell r="D197" t="str">
            <v>PT-000426</v>
          </cell>
        </row>
        <row r="198">
          <cell r="D198" t="str">
            <v>PT-000654</v>
          </cell>
        </row>
        <row r="200">
          <cell r="D200" t="str">
            <v>PT-000617</v>
          </cell>
        </row>
        <row r="201">
          <cell r="D201" t="str">
            <v>PT-000462</v>
          </cell>
        </row>
        <row r="202">
          <cell r="D202" t="str">
            <v>PT-000955</v>
          </cell>
        </row>
        <row r="204">
          <cell r="D204" t="str">
            <v>PT-000321</v>
          </cell>
        </row>
        <row r="205">
          <cell r="D205" t="str">
            <v>PT-000820</v>
          </cell>
        </row>
        <row r="206">
          <cell r="D206" t="str">
            <v>PT-000803</v>
          </cell>
        </row>
        <row r="208">
          <cell r="D208" t="str">
            <v>PT-000270</v>
          </cell>
        </row>
        <row r="209">
          <cell r="D209" t="str">
            <v>PT-000538</v>
          </cell>
        </row>
        <row r="213">
          <cell r="D213" t="str">
            <v>NEW-KSA-21</v>
          </cell>
        </row>
        <row r="214">
          <cell r="D214" t="str">
            <v>PT-000756</v>
          </cell>
        </row>
        <row r="215">
          <cell r="D215" t="str">
            <v>PT-000097</v>
          </cell>
        </row>
        <row r="218">
          <cell r="D218" t="str">
            <v>20064-MED</v>
          </cell>
        </row>
        <row r="223">
          <cell r="D223" t="str">
            <v>PT-000958</v>
          </cell>
        </row>
        <row r="224">
          <cell r="D224" t="str">
            <v>PT-000403</v>
          </cell>
        </row>
        <row r="225">
          <cell r="D225" t="str">
            <v>PT-000374</v>
          </cell>
        </row>
        <row r="226">
          <cell r="D226" t="str">
            <v>NEW</v>
          </cell>
        </row>
        <row r="227">
          <cell r="D227" t="str">
            <v>PT-000964</v>
          </cell>
        </row>
        <row r="228">
          <cell r="D228" t="str">
            <v>PT-000504</v>
          </cell>
        </row>
        <row r="229">
          <cell r="D229" t="str">
            <v>PT-000523</v>
          </cell>
        </row>
        <row r="230">
          <cell r="D230" t="str">
            <v>PT-000383</v>
          </cell>
        </row>
        <row r="231">
          <cell r="D231" t="str">
            <v>PT-000732</v>
          </cell>
        </row>
        <row r="232">
          <cell r="D232" t="str">
            <v>PT-000967</v>
          </cell>
        </row>
        <row r="233">
          <cell r="D233" t="str">
            <v>PT-000365</v>
          </cell>
        </row>
        <row r="234">
          <cell r="D234" t="str">
            <v>PT-000648</v>
          </cell>
        </row>
        <row r="235">
          <cell r="D235" t="str">
            <v>PT-000371</v>
          </cell>
        </row>
        <row r="236">
          <cell r="D236" t="str">
            <v>PT-000813</v>
          </cell>
        </row>
        <row r="237">
          <cell r="D237" t="str">
            <v>PT-000957</v>
          </cell>
        </row>
        <row r="238">
          <cell r="D238" t="str">
            <v>PT-000815</v>
          </cell>
        </row>
        <row r="239">
          <cell r="D239" t="str">
            <v>PT-000816</v>
          </cell>
        </row>
        <row r="240">
          <cell r="D240" t="str">
            <v>PT-000380</v>
          </cell>
        </row>
        <row r="241">
          <cell r="D241" t="str">
            <v>PT-000707</v>
          </cell>
        </row>
        <row r="242">
          <cell r="D242" t="str">
            <v>PT-000814</v>
          </cell>
        </row>
        <row r="243">
          <cell r="D243" t="str">
            <v>20244-MED</v>
          </cell>
        </row>
        <row r="244">
          <cell r="D244" t="str">
            <v>PT-000824</v>
          </cell>
        </row>
        <row r="245">
          <cell r="D245" t="str">
            <v>PT-000832</v>
          </cell>
        </row>
        <row r="246">
          <cell r="D246" t="str">
            <v>PT-000533</v>
          </cell>
        </row>
        <row r="249">
          <cell r="D249" t="str">
            <v>PT-000830</v>
          </cell>
        </row>
        <row r="250">
          <cell r="D250" t="str">
            <v>PT-000364</v>
          </cell>
        </row>
        <row r="251">
          <cell r="D251" t="str">
            <v>PT-000057</v>
          </cell>
        </row>
        <row r="252">
          <cell r="D252" t="str">
            <v>10751-MED</v>
          </cell>
        </row>
        <row r="253">
          <cell r="D253" t="str">
            <v>10827-MED</v>
          </cell>
        </row>
        <row r="254">
          <cell r="D254" t="str">
            <v>30014-MED</v>
          </cell>
        </row>
        <row r="255">
          <cell r="D255" t="str">
            <v>PT-000062</v>
          </cell>
        </row>
        <row r="256">
          <cell r="D256" t="str">
            <v>PT-000036</v>
          </cell>
        </row>
        <row r="257">
          <cell r="D257" t="str">
            <v>10946-MED</v>
          </cell>
        </row>
        <row r="258">
          <cell r="D258" t="str">
            <v>10924-MED</v>
          </cell>
        </row>
        <row r="259">
          <cell r="D259" t="str">
            <v>PT-000836</v>
          </cell>
        </row>
        <row r="260">
          <cell r="D260" t="str">
            <v>PT-000183</v>
          </cell>
        </row>
        <row r="261">
          <cell r="D261" t="str">
            <v>PT-000255</v>
          </cell>
        </row>
        <row r="262">
          <cell r="D262" t="str">
            <v>PT-000074</v>
          </cell>
        </row>
        <row r="263">
          <cell r="D263" t="str">
            <v>PT-000018</v>
          </cell>
        </row>
        <row r="275">
          <cell r="D275" t="str">
            <v>PT-000030</v>
          </cell>
        </row>
        <row r="278">
          <cell r="D278" t="str">
            <v>PT-000039</v>
          </cell>
        </row>
        <row r="279">
          <cell r="D279" t="str">
            <v>PT-000501</v>
          </cell>
        </row>
        <row r="280">
          <cell r="D280" t="str">
            <v>PT-000056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SA Sales Update Sheet"/>
      <sheetName val="maxon"/>
      <sheetName val="Luderma"/>
      <sheetName val="Glow"/>
    </sheetNames>
    <sheetDataSet>
      <sheetData sheetId="0"/>
      <sheetData sheetId="1">
        <row r="1">
          <cell r="A1" t="str">
            <v>KSA_code</v>
          </cell>
          <cell r="B1" t="str">
            <v>SFD_ID</v>
          </cell>
        </row>
        <row r="2">
          <cell r="A2" t="str">
            <v>PT-000147</v>
          </cell>
          <cell r="B2">
            <v>2165</v>
          </cell>
        </row>
        <row r="3">
          <cell r="A3" t="str">
            <v>PT-000110</v>
          </cell>
          <cell r="B3">
            <v>2166</v>
          </cell>
        </row>
        <row r="4">
          <cell r="A4" t="str">
            <v>PT-000707</v>
          </cell>
          <cell r="B4">
            <v>2167</v>
          </cell>
        </row>
        <row r="5">
          <cell r="A5" t="str">
            <v>PT-000814</v>
          </cell>
          <cell r="B5">
            <v>2168</v>
          </cell>
        </row>
        <row r="6">
          <cell r="A6" t="str">
            <v>PT-000096</v>
          </cell>
          <cell r="B6">
            <v>2169</v>
          </cell>
        </row>
        <row r="7">
          <cell r="A7" t="str">
            <v>20244-MED</v>
          </cell>
          <cell r="B7">
            <v>2170</v>
          </cell>
        </row>
        <row r="8">
          <cell r="A8" t="str">
            <v>PT-000964</v>
          </cell>
          <cell r="B8">
            <v>2171</v>
          </cell>
        </row>
        <row r="9">
          <cell r="A9" t="str">
            <v>PT-000504</v>
          </cell>
          <cell r="B9">
            <v>2172</v>
          </cell>
        </row>
        <row r="10">
          <cell r="A10" t="str">
            <v>PT-000170</v>
          </cell>
          <cell r="B10">
            <v>2173</v>
          </cell>
        </row>
        <row r="11">
          <cell r="A11" t="str">
            <v>PT-000732</v>
          </cell>
          <cell r="B11">
            <v>2174</v>
          </cell>
        </row>
        <row r="12">
          <cell r="A12" t="str">
            <v>PT-000822</v>
          </cell>
          <cell r="B12">
            <v>2175</v>
          </cell>
        </row>
        <row r="13">
          <cell r="A13" t="str">
            <v>NEW</v>
          </cell>
          <cell r="B13">
            <v>2176</v>
          </cell>
        </row>
        <row r="14">
          <cell r="A14" t="str">
            <v>PT-000523</v>
          </cell>
          <cell r="B14">
            <v>2177</v>
          </cell>
        </row>
        <row r="15">
          <cell r="A15" t="str">
            <v>PT-000805</v>
          </cell>
          <cell r="B15">
            <v>2178</v>
          </cell>
        </row>
        <row r="16">
          <cell r="A16" t="str">
            <v>PT-000371</v>
          </cell>
          <cell r="B16">
            <v>2179</v>
          </cell>
        </row>
        <row r="17">
          <cell r="A17" t="str">
            <v>PT-000365</v>
          </cell>
          <cell r="B17">
            <v>2180</v>
          </cell>
        </row>
        <row r="18">
          <cell r="A18" t="str">
            <v>PT-000813</v>
          </cell>
          <cell r="B18">
            <v>2181</v>
          </cell>
        </row>
        <row r="19">
          <cell r="A19" t="str">
            <v>PT-000212</v>
          </cell>
          <cell r="B19">
            <v>2182</v>
          </cell>
        </row>
        <row r="20">
          <cell r="A20" t="str">
            <v>PT-000380</v>
          </cell>
          <cell r="B20">
            <v>2183</v>
          </cell>
        </row>
        <row r="21">
          <cell r="A21" t="str">
            <v>20238-MED</v>
          </cell>
          <cell r="B21">
            <v>2184</v>
          </cell>
        </row>
        <row r="22">
          <cell r="A22" t="str">
            <v>PT-000826</v>
          </cell>
          <cell r="B22">
            <v>2185</v>
          </cell>
        </row>
        <row r="23">
          <cell r="A23" t="str">
            <v>PT-000881</v>
          </cell>
          <cell r="B23">
            <v>2186</v>
          </cell>
        </row>
        <row r="24">
          <cell r="A24" t="str">
            <v>PT-000959</v>
          </cell>
          <cell r="B24">
            <v>2187</v>
          </cell>
        </row>
        <row r="25">
          <cell r="A25" t="str">
            <v>PT-000818</v>
          </cell>
          <cell r="B25">
            <v>2188</v>
          </cell>
        </row>
        <row r="26">
          <cell r="A26" t="str">
            <v>PT-000958</v>
          </cell>
          <cell r="B26">
            <v>2189</v>
          </cell>
        </row>
        <row r="27">
          <cell r="A27" t="str">
            <v>PT-000533</v>
          </cell>
          <cell r="B27">
            <v>2190</v>
          </cell>
        </row>
        <row r="28">
          <cell r="A28" t="str">
            <v>PT-000428</v>
          </cell>
          <cell r="B28">
            <v>2191</v>
          </cell>
        </row>
        <row r="29">
          <cell r="A29" t="str">
            <v>PT-000403</v>
          </cell>
          <cell r="B29">
            <v>2192</v>
          </cell>
        </row>
        <row r="30">
          <cell r="A30" t="str">
            <v>NEW</v>
          </cell>
          <cell r="B30">
            <v>2193</v>
          </cell>
        </row>
        <row r="31">
          <cell r="A31" t="str">
            <v>PT-000957</v>
          </cell>
          <cell r="B31">
            <v>2194</v>
          </cell>
        </row>
        <row r="32">
          <cell r="A32" t="str">
            <v>PT-000824</v>
          </cell>
          <cell r="B32">
            <v>2195</v>
          </cell>
        </row>
        <row r="33">
          <cell r="B33">
            <v>2196</v>
          </cell>
        </row>
        <row r="34">
          <cell r="A34" t="str">
            <v>60009-MED</v>
          </cell>
          <cell r="B34">
            <v>2197</v>
          </cell>
        </row>
        <row r="35">
          <cell r="A35" t="str">
            <v>PT-000374</v>
          </cell>
          <cell r="B35">
            <v>2198</v>
          </cell>
        </row>
        <row r="36">
          <cell r="A36" t="str">
            <v>PT-000375</v>
          </cell>
          <cell r="B36">
            <v>2199</v>
          </cell>
        </row>
        <row r="37">
          <cell r="A37" t="str">
            <v>PT-000865</v>
          </cell>
          <cell r="B37">
            <v>2200</v>
          </cell>
        </row>
        <row r="38">
          <cell r="A38" t="str">
            <v>PT-000967</v>
          </cell>
          <cell r="B38">
            <v>2201</v>
          </cell>
        </row>
        <row r="39">
          <cell r="A39" t="str">
            <v>PT-000648</v>
          </cell>
          <cell r="B39">
            <v>2202</v>
          </cell>
        </row>
        <row r="40">
          <cell r="A40" t="str">
            <v>PT-000383</v>
          </cell>
          <cell r="B40">
            <v>2203</v>
          </cell>
        </row>
        <row r="41">
          <cell r="A41" t="str">
            <v>20264-MED</v>
          </cell>
          <cell r="B41">
            <v>2204</v>
          </cell>
        </row>
        <row r="42">
          <cell r="A42" t="str">
            <v>PT-000815</v>
          </cell>
          <cell r="B42">
            <v>2205</v>
          </cell>
        </row>
        <row r="43">
          <cell r="A43" t="str">
            <v>PT-000816</v>
          </cell>
          <cell r="B43">
            <v>2206</v>
          </cell>
        </row>
        <row r="44">
          <cell r="A44" t="str">
            <v>PT-000832</v>
          </cell>
          <cell r="B44">
            <v>2207</v>
          </cell>
        </row>
        <row r="45">
          <cell r="A45" t="str">
            <v>PT-000321</v>
          </cell>
          <cell r="B45">
            <v>2208</v>
          </cell>
        </row>
        <row r="46">
          <cell r="A46" t="str">
            <v>PT-000820</v>
          </cell>
          <cell r="B46">
            <v>2209</v>
          </cell>
        </row>
        <row r="47">
          <cell r="A47" t="str">
            <v>PT-000270</v>
          </cell>
          <cell r="B47">
            <v>2210</v>
          </cell>
        </row>
        <row r="48">
          <cell r="A48" t="str">
            <v>PT-000538</v>
          </cell>
          <cell r="B48">
            <v>2211</v>
          </cell>
        </row>
        <row r="49">
          <cell r="A49" t="str">
            <v>PT-000281</v>
          </cell>
          <cell r="B49">
            <v>2212</v>
          </cell>
        </row>
        <row r="50">
          <cell r="B50">
            <v>2213</v>
          </cell>
        </row>
        <row r="51">
          <cell r="A51" t="str">
            <v>PT-000756</v>
          </cell>
          <cell r="B51">
            <v>2214</v>
          </cell>
        </row>
        <row r="52">
          <cell r="A52" t="str">
            <v>SYSTEM-KSA</v>
          </cell>
          <cell r="B52">
            <v>2215</v>
          </cell>
        </row>
        <row r="53">
          <cell r="A53" t="str">
            <v>PT-000097</v>
          </cell>
          <cell r="B53">
            <v>2216</v>
          </cell>
        </row>
        <row r="54">
          <cell r="B54">
            <v>2217</v>
          </cell>
        </row>
        <row r="55">
          <cell r="A55" t="str">
            <v>60018-MED</v>
          </cell>
          <cell r="B55">
            <v>2218</v>
          </cell>
        </row>
        <row r="56">
          <cell r="A56" t="str">
            <v>20064-MED</v>
          </cell>
          <cell r="B56">
            <v>2219</v>
          </cell>
        </row>
        <row r="57">
          <cell r="B57">
            <v>2220</v>
          </cell>
        </row>
        <row r="58">
          <cell r="A58" t="str">
            <v>PT-000439</v>
          </cell>
          <cell r="B58">
            <v>2221</v>
          </cell>
        </row>
        <row r="59">
          <cell r="A59" t="str">
            <v>PT-000958</v>
          </cell>
          <cell r="B59">
            <v>2222</v>
          </cell>
        </row>
        <row r="60">
          <cell r="A60" t="str">
            <v>PT-000830</v>
          </cell>
          <cell r="B60">
            <v>2223</v>
          </cell>
        </row>
        <row r="61">
          <cell r="A61" t="str">
            <v>PT-000493</v>
          </cell>
          <cell r="B61">
            <v>2224</v>
          </cell>
        </row>
        <row r="62">
          <cell r="A62" t="str">
            <v>PT-000803</v>
          </cell>
          <cell r="B62">
            <v>2225</v>
          </cell>
        </row>
        <row r="63">
          <cell r="A63" t="str">
            <v>PT-000811</v>
          </cell>
          <cell r="B63">
            <v>2226</v>
          </cell>
        </row>
        <row r="64">
          <cell r="A64" t="str">
            <v>PT-000823</v>
          </cell>
          <cell r="B64">
            <v>2227</v>
          </cell>
        </row>
        <row r="65">
          <cell r="A65" t="str">
            <v>PT-000801</v>
          </cell>
          <cell r="B65">
            <v>2228</v>
          </cell>
        </row>
        <row r="66">
          <cell r="A66" t="str">
            <v>PT-000672</v>
          </cell>
          <cell r="B66">
            <v>2229</v>
          </cell>
        </row>
        <row r="67">
          <cell r="A67" t="str">
            <v>PT-000860</v>
          </cell>
          <cell r="B67">
            <v>2230</v>
          </cell>
        </row>
        <row r="68">
          <cell r="A68" t="str">
            <v>PT-000415</v>
          </cell>
          <cell r="B68">
            <v>2231</v>
          </cell>
        </row>
        <row r="69">
          <cell r="A69" t="str">
            <v>PT-000225</v>
          </cell>
          <cell r="B69">
            <v>2232</v>
          </cell>
        </row>
        <row r="70">
          <cell r="A70" t="str">
            <v>NEW</v>
          </cell>
          <cell r="B70">
            <v>2233</v>
          </cell>
        </row>
        <row r="71">
          <cell r="A71" t="str">
            <v>PT-000905</v>
          </cell>
          <cell r="B71">
            <v>2234</v>
          </cell>
        </row>
        <row r="72">
          <cell r="A72" t="str">
            <v>PT-000884</v>
          </cell>
          <cell r="B72">
            <v>2235</v>
          </cell>
        </row>
        <row r="73">
          <cell r="B73">
            <v>2236</v>
          </cell>
        </row>
        <row r="74">
          <cell r="A74" t="str">
            <v>60022-MED</v>
          </cell>
          <cell r="B74">
            <v>2237</v>
          </cell>
        </row>
        <row r="75">
          <cell r="B75">
            <v>2238</v>
          </cell>
        </row>
        <row r="76">
          <cell r="A76" t="str">
            <v>PT-000197</v>
          </cell>
          <cell r="B76">
            <v>2239</v>
          </cell>
        </row>
        <row r="77">
          <cell r="A77" t="str">
            <v>PT-000806</v>
          </cell>
          <cell r="B77">
            <v>2240</v>
          </cell>
        </row>
        <row r="78">
          <cell r="A78" t="str">
            <v>NEW</v>
          </cell>
          <cell r="B78">
            <v>2241</v>
          </cell>
        </row>
        <row r="79">
          <cell r="A79" t="str">
            <v>PT-000940</v>
          </cell>
          <cell r="B79">
            <v>2242</v>
          </cell>
        </row>
        <row r="80">
          <cell r="A80" t="str">
            <v>PT-000930</v>
          </cell>
          <cell r="B80">
            <v>2243</v>
          </cell>
        </row>
        <row r="81">
          <cell r="A81" t="str">
            <v>PT-000931</v>
          </cell>
          <cell r="B81">
            <v>2244</v>
          </cell>
        </row>
        <row r="82">
          <cell r="A82" t="str">
            <v>PT-000819</v>
          </cell>
          <cell r="B82">
            <v>2245</v>
          </cell>
        </row>
        <row r="83">
          <cell r="A83" t="str">
            <v>PT-000342</v>
          </cell>
          <cell r="B83">
            <v>2246</v>
          </cell>
        </row>
        <row r="84">
          <cell r="A84" t="str">
            <v>PT-000364</v>
          </cell>
          <cell r="B84">
            <v>2247</v>
          </cell>
        </row>
        <row r="85">
          <cell r="A85" t="str">
            <v>PT-000978</v>
          </cell>
          <cell r="B85">
            <v>2248</v>
          </cell>
        </row>
        <row r="86">
          <cell r="A86" t="str">
            <v>PT-000971</v>
          </cell>
          <cell r="B86">
            <v>2249</v>
          </cell>
        </row>
        <row r="87">
          <cell r="A87" t="str">
            <v>PT-000057</v>
          </cell>
          <cell r="B87">
            <v>2364</v>
          </cell>
        </row>
        <row r="88">
          <cell r="A88" t="str">
            <v>PT-000367</v>
          </cell>
          <cell r="B88">
            <v>2366</v>
          </cell>
        </row>
        <row r="89">
          <cell r="A89" t="str">
            <v>PT-000707</v>
          </cell>
          <cell r="B89">
            <v>2368</v>
          </cell>
        </row>
        <row r="90">
          <cell r="A90" t="str">
            <v>PT-000659</v>
          </cell>
          <cell r="B90">
            <v>2370</v>
          </cell>
        </row>
        <row r="91">
          <cell r="A91" t="str">
            <v>10751-MED</v>
          </cell>
          <cell r="B91">
            <v>2371</v>
          </cell>
        </row>
        <row r="92">
          <cell r="A92" t="str">
            <v>PT-000657</v>
          </cell>
          <cell r="B92">
            <v>2374</v>
          </cell>
        </row>
        <row r="93">
          <cell r="A93" t="str">
            <v>PT-000125</v>
          </cell>
          <cell r="B93">
            <v>2376</v>
          </cell>
        </row>
        <row r="94">
          <cell r="A94" t="str">
            <v>PT-000465</v>
          </cell>
          <cell r="B94">
            <v>2378</v>
          </cell>
        </row>
        <row r="95">
          <cell r="A95" t="str">
            <v>PT-000938</v>
          </cell>
          <cell r="B95">
            <v>2379</v>
          </cell>
        </row>
        <row r="96">
          <cell r="A96" t="str">
            <v>PT-000140</v>
          </cell>
          <cell r="B96">
            <v>2381</v>
          </cell>
        </row>
        <row r="97">
          <cell r="A97" t="str">
            <v>PT-000794</v>
          </cell>
          <cell r="B97">
            <v>2382</v>
          </cell>
        </row>
        <row r="98">
          <cell r="A98" t="str">
            <v>PT-000170</v>
          </cell>
          <cell r="B98">
            <v>2384</v>
          </cell>
        </row>
        <row r="99">
          <cell r="A99" t="str">
            <v>10901-MED</v>
          </cell>
          <cell r="B99">
            <v>2385</v>
          </cell>
        </row>
        <row r="100">
          <cell r="A100" t="str">
            <v>PT-000042</v>
          </cell>
          <cell r="B100">
            <v>2386</v>
          </cell>
        </row>
        <row r="101">
          <cell r="A101" t="str">
            <v>30014-MED</v>
          </cell>
          <cell r="B101">
            <v>2387</v>
          </cell>
        </row>
        <row r="102">
          <cell r="A102" t="str">
            <v>PT-000119</v>
          </cell>
          <cell r="B102">
            <v>2389</v>
          </cell>
        </row>
        <row r="103">
          <cell r="A103" t="str">
            <v>PT-000806</v>
          </cell>
          <cell r="B103">
            <v>2391</v>
          </cell>
        </row>
        <row r="104">
          <cell r="A104" t="str">
            <v>PT-000177</v>
          </cell>
          <cell r="B104">
            <v>2392</v>
          </cell>
        </row>
        <row r="105">
          <cell r="A105" t="str">
            <v>PT-000344</v>
          </cell>
          <cell r="B105">
            <v>2393</v>
          </cell>
        </row>
        <row r="106">
          <cell r="A106" t="str">
            <v>PT-000246</v>
          </cell>
          <cell r="B106">
            <v>2395</v>
          </cell>
        </row>
        <row r="107">
          <cell r="A107" t="str">
            <v>PT-000378</v>
          </cell>
          <cell r="B107">
            <v>2398</v>
          </cell>
        </row>
        <row r="108">
          <cell r="A108" t="str">
            <v>PT-000404</v>
          </cell>
          <cell r="B108">
            <v>2399</v>
          </cell>
        </row>
        <row r="109">
          <cell r="A109" t="str">
            <v>PT-000551</v>
          </cell>
          <cell r="B109">
            <v>2401</v>
          </cell>
        </row>
        <row r="110">
          <cell r="A110" t="str">
            <v>PT-000946</v>
          </cell>
          <cell r="B110">
            <v>2402</v>
          </cell>
        </row>
        <row r="111">
          <cell r="A111" t="str">
            <v>PT-000600</v>
          </cell>
          <cell r="B111">
            <v>2404</v>
          </cell>
        </row>
        <row r="112">
          <cell r="A112" t="str">
            <v>PT-000798</v>
          </cell>
          <cell r="B112">
            <v>2405</v>
          </cell>
        </row>
        <row r="113">
          <cell r="A113" t="str">
            <v>PT-000836</v>
          </cell>
          <cell r="B113">
            <v>2407</v>
          </cell>
        </row>
        <row r="114">
          <cell r="A114" t="str">
            <v>PT-000419</v>
          </cell>
          <cell r="B114">
            <v>2410</v>
          </cell>
        </row>
        <row r="115">
          <cell r="A115" t="str">
            <v>PT-000183</v>
          </cell>
          <cell r="B115">
            <v>2411</v>
          </cell>
        </row>
        <row r="116">
          <cell r="A116" t="str">
            <v>PT-000255</v>
          </cell>
          <cell r="B116">
            <v>2413</v>
          </cell>
        </row>
        <row r="117">
          <cell r="A117" t="str">
            <v>PT-000255</v>
          </cell>
          <cell r="B117">
            <v>2414</v>
          </cell>
        </row>
        <row r="118">
          <cell r="B118">
            <v>2416</v>
          </cell>
        </row>
        <row r="119">
          <cell r="A119" t="str">
            <v>PT-000018</v>
          </cell>
          <cell r="B119">
            <v>2418</v>
          </cell>
        </row>
        <row r="120">
          <cell r="A120" t="str">
            <v>PT-000937</v>
          </cell>
          <cell r="B120">
            <v>2421</v>
          </cell>
        </row>
        <row r="121">
          <cell r="A121" t="str">
            <v>PT-000937</v>
          </cell>
          <cell r="B121">
            <v>2422</v>
          </cell>
        </row>
        <row r="122">
          <cell r="A122" t="str">
            <v>PT-000793</v>
          </cell>
          <cell r="B122">
            <v>2423</v>
          </cell>
        </row>
        <row r="123">
          <cell r="A123" t="str">
            <v>PT-000135</v>
          </cell>
          <cell r="B123">
            <v>2424</v>
          </cell>
        </row>
        <row r="124">
          <cell r="A124" t="str">
            <v>PT-000797</v>
          </cell>
          <cell r="B124">
            <v>2426</v>
          </cell>
        </row>
        <row r="125">
          <cell r="B125">
            <v>2427</v>
          </cell>
        </row>
        <row r="126">
          <cell r="A126" t="str">
            <v>PT-000426</v>
          </cell>
          <cell r="B126">
            <v>2428</v>
          </cell>
        </row>
        <row r="127">
          <cell r="A127" t="str">
            <v>PT-000039</v>
          </cell>
          <cell r="B127">
            <v>2444</v>
          </cell>
        </row>
        <row r="128">
          <cell r="A128" t="str">
            <v>PT-000081</v>
          </cell>
          <cell r="B128">
            <v>2446</v>
          </cell>
        </row>
        <row r="129">
          <cell r="A129" t="str">
            <v>PT-000501</v>
          </cell>
          <cell r="B129">
            <v>2447</v>
          </cell>
        </row>
        <row r="130">
          <cell r="A130" t="str">
            <v>PT-000654</v>
          </cell>
          <cell r="B130">
            <v>2449</v>
          </cell>
        </row>
        <row r="131">
          <cell r="A131" t="str">
            <v>PT-000617</v>
          </cell>
          <cell r="B131">
            <v>2453</v>
          </cell>
        </row>
        <row r="132">
          <cell r="A132" t="str">
            <v>PT-000462</v>
          </cell>
          <cell r="B132">
            <v>2455</v>
          </cell>
        </row>
        <row r="133">
          <cell r="A133" t="str">
            <v>PT-000900</v>
          </cell>
          <cell r="B133">
            <v>2457</v>
          </cell>
        </row>
        <row r="134">
          <cell r="A134" t="str">
            <v>PT-000955</v>
          </cell>
          <cell r="B134">
            <v>2458</v>
          </cell>
        </row>
        <row r="135">
          <cell r="A135" t="str">
            <v>PT-000972</v>
          </cell>
          <cell r="B135">
            <v>2460</v>
          </cell>
        </row>
        <row r="136">
          <cell r="A136" t="str">
            <v>PT-000157</v>
          </cell>
          <cell r="B136">
            <v>2595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5"/>
  <sheetViews>
    <sheetView tabSelected="1" workbookViewId="0">
      <selection activeCell="L6" sqref="L6"/>
    </sheetView>
  </sheetViews>
  <sheetFormatPr defaultRowHeight="14.4" x14ac:dyDescent="0.3"/>
  <cols>
    <col min="1" max="1" width="6.77734375" bestFit="1" customWidth="1"/>
    <col min="7" max="7" width="11.6640625" bestFit="1" customWidth="1"/>
    <col min="12" max="12" width="14.33203125" bestFit="1" customWidth="1"/>
    <col min="14" max="14" width="12" bestFit="1" customWidth="1"/>
  </cols>
  <sheetData>
    <row r="1" spans="1:20" s="9" customFormat="1" x14ac:dyDescent="0.3">
      <c r="A1" s="9" t="s">
        <v>139</v>
      </c>
      <c r="B1" s="9" t="s">
        <v>0</v>
      </c>
      <c r="C1" s="9" t="s">
        <v>1</v>
      </c>
      <c r="D1" s="9" t="s">
        <v>2</v>
      </c>
      <c r="E1" s="9" t="s">
        <v>3</v>
      </c>
      <c r="F1" s="9" t="s">
        <v>4</v>
      </c>
      <c r="G1" s="9" t="s">
        <v>5</v>
      </c>
      <c r="H1" s="9" t="s">
        <v>6</v>
      </c>
      <c r="I1" s="9" t="s">
        <v>7</v>
      </c>
      <c r="J1" s="9" t="s">
        <v>8</v>
      </c>
      <c r="K1" s="9" t="s">
        <v>126</v>
      </c>
      <c r="L1" s="9" t="s">
        <v>9</v>
      </c>
      <c r="M1" s="9" t="s">
        <v>10</v>
      </c>
      <c r="N1" s="9" t="s">
        <v>11</v>
      </c>
      <c r="O1" s="9" t="s">
        <v>12</v>
      </c>
      <c r="P1" s="9" t="s">
        <v>13</v>
      </c>
      <c r="Q1" s="9" t="s">
        <v>14</v>
      </c>
      <c r="R1" s="9" t="s">
        <v>15</v>
      </c>
      <c r="S1" s="9" t="s">
        <v>16</v>
      </c>
      <c r="T1" s="9" t="s">
        <v>125</v>
      </c>
    </row>
    <row r="2" spans="1:20" x14ac:dyDescent="0.3">
      <c r="A2">
        <v>2182</v>
      </c>
      <c r="B2" t="s">
        <v>17</v>
      </c>
      <c r="C2" t="s">
        <v>18</v>
      </c>
      <c r="D2">
        <v>44944</v>
      </c>
      <c r="E2" t="s">
        <v>19</v>
      </c>
      <c r="F2" t="s">
        <v>20</v>
      </c>
      <c r="G2" t="s">
        <v>21</v>
      </c>
      <c r="H2" t="s">
        <v>22</v>
      </c>
      <c r="I2" t="s">
        <v>23</v>
      </c>
      <c r="J2" t="s">
        <v>24</v>
      </c>
      <c r="K2">
        <v>3</v>
      </c>
      <c r="L2" t="s">
        <v>25</v>
      </c>
      <c r="M2">
        <v>-48</v>
      </c>
      <c r="N2">
        <v>-50208</v>
      </c>
      <c r="T2" t="s">
        <v>21</v>
      </c>
    </row>
    <row r="3" spans="1:20" x14ac:dyDescent="0.3">
      <c r="A3">
        <v>2269</v>
      </c>
      <c r="B3" t="s">
        <v>29</v>
      </c>
      <c r="C3" t="s">
        <v>30</v>
      </c>
      <c r="D3">
        <v>44941</v>
      </c>
      <c r="E3" t="s">
        <v>31</v>
      </c>
      <c r="F3" t="s">
        <v>32</v>
      </c>
      <c r="G3" t="s">
        <v>33</v>
      </c>
      <c r="H3" t="s">
        <v>34</v>
      </c>
      <c r="I3" t="s">
        <v>80</v>
      </c>
      <c r="J3" t="s">
        <v>81</v>
      </c>
      <c r="K3">
        <v>1</v>
      </c>
      <c r="L3" t="s">
        <v>25</v>
      </c>
      <c r="M3">
        <v>6</v>
      </c>
      <c r="N3">
        <v>468</v>
      </c>
      <c r="T3" t="s">
        <v>33</v>
      </c>
    </row>
    <row r="4" spans="1:20" x14ac:dyDescent="0.3">
      <c r="A4">
        <v>2172</v>
      </c>
      <c r="B4" t="s">
        <v>29</v>
      </c>
      <c r="C4" t="s">
        <v>30</v>
      </c>
      <c r="D4">
        <v>44941</v>
      </c>
      <c r="E4" t="s">
        <v>31</v>
      </c>
      <c r="F4" t="s">
        <v>32</v>
      </c>
      <c r="G4" t="s">
        <v>33</v>
      </c>
      <c r="H4" t="s">
        <v>34</v>
      </c>
      <c r="I4" t="s">
        <v>35</v>
      </c>
      <c r="J4" t="s">
        <v>36</v>
      </c>
      <c r="K4">
        <v>3</v>
      </c>
      <c r="L4" t="s">
        <v>25</v>
      </c>
      <c r="M4">
        <v>12</v>
      </c>
      <c r="N4">
        <v>12359.1</v>
      </c>
      <c r="T4" t="s">
        <v>33</v>
      </c>
    </row>
    <row r="5" spans="1:20" x14ac:dyDescent="0.3">
      <c r="A5">
        <v>2214</v>
      </c>
      <c r="B5" t="s">
        <v>29</v>
      </c>
      <c r="C5" t="s">
        <v>39</v>
      </c>
      <c r="D5">
        <v>44940</v>
      </c>
      <c r="E5" t="s">
        <v>31</v>
      </c>
      <c r="F5" t="s">
        <v>32</v>
      </c>
      <c r="G5" t="s">
        <v>40</v>
      </c>
      <c r="H5" t="s">
        <v>41</v>
      </c>
      <c r="I5" t="s">
        <v>86</v>
      </c>
      <c r="J5" t="s">
        <v>87</v>
      </c>
      <c r="K5">
        <v>3</v>
      </c>
      <c r="L5" t="s">
        <v>25</v>
      </c>
      <c r="M5">
        <v>10</v>
      </c>
      <c r="N5">
        <v>3396</v>
      </c>
      <c r="T5" t="s">
        <v>40</v>
      </c>
    </row>
    <row r="6" spans="1:20" x14ac:dyDescent="0.3">
      <c r="A6">
        <v>2228</v>
      </c>
      <c r="B6" t="s">
        <v>17</v>
      </c>
      <c r="C6" t="s">
        <v>78</v>
      </c>
      <c r="D6">
        <v>44944</v>
      </c>
      <c r="E6" t="s">
        <v>48</v>
      </c>
      <c r="F6" t="s">
        <v>49</v>
      </c>
      <c r="G6" t="s">
        <v>50</v>
      </c>
      <c r="H6" t="s">
        <v>51</v>
      </c>
      <c r="I6" t="s">
        <v>76</v>
      </c>
      <c r="J6" t="s">
        <v>77</v>
      </c>
      <c r="K6">
        <v>3</v>
      </c>
      <c r="L6" t="s">
        <v>25</v>
      </c>
      <c r="M6">
        <v>-24</v>
      </c>
      <c r="N6">
        <v>2768</v>
      </c>
      <c r="T6" t="s">
        <v>50</v>
      </c>
    </row>
    <row r="7" spans="1:20" x14ac:dyDescent="0.3">
      <c r="A7">
        <v>2240</v>
      </c>
      <c r="B7" t="s">
        <v>55</v>
      </c>
      <c r="C7" t="s">
        <v>56</v>
      </c>
      <c r="D7">
        <v>44939</v>
      </c>
      <c r="E7" t="s">
        <v>57</v>
      </c>
      <c r="F7" t="s">
        <v>58</v>
      </c>
      <c r="G7" t="s">
        <v>59</v>
      </c>
      <c r="H7" t="s">
        <v>60</v>
      </c>
      <c r="I7" t="s">
        <v>53</v>
      </c>
      <c r="J7" t="s">
        <v>54</v>
      </c>
      <c r="K7">
        <v>3</v>
      </c>
      <c r="L7" t="s">
        <v>25</v>
      </c>
      <c r="M7">
        <v>15</v>
      </c>
      <c r="N7">
        <v>1306.5</v>
      </c>
      <c r="T7" t="s">
        <v>59</v>
      </c>
    </row>
    <row r="8" spans="1:20" x14ac:dyDescent="0.3">
      <c r="A8">
        <v>2195</v>
      </c>
      <c r="B8" t="s">
        <v>65</v>
      </c>
      <c r="C8" t="s">
        <v>66</v>
      </c>
      <c r="D8">
        <v>44941</v>
      </c>
      <c r="E8" t="s">
        <v>67</v>
      </c>
      <c r="F8" t="s">
        <v>68</v>
      </c>
      <c r="G8" t="s">
        <v>69</v>
      </c>
      <c r="H8" t="s">
        <v>70</v>
      </c>
      <c r="I8" t="s">
        <v>63</v>
      </c>
      <c r="J8" t="s">
        <v>64</v>
      </c>
      <c r="K8">
        <v>3</v>
      </c>
      <c r="L8" t="s">
        <v>25</v>
      </c>
      <c r="M8">
        <v>20</v>
      </c>
      <c r="N8">
        <v>1105</v>
      </c>
      <c r="T8" t="s">
        <v>69</v>
      </c>
    </row>
    <row r="9" spans="1:20" x14ac:dyDescent="0.3">
      <c r="A9">
        <v>2596</v>
      </c>
      <c r="B9" t="s">
        <v>46</v>
      </c>
      <c r="C9" t="s">
        <v>96</v>
      </c>
      <c r="D9">
        <v>44941</v>
      </c>
      <c r="E9" t="s">
        <v>48</v>
      </c>
      <c r="F9" t="s">
        <v>49</v>
      </c>
      <c r="G9" t="s">
        <v>97</v>
      </c>
      <c r="H9" t="s">
        <v>98</v>
      </c>
      <c r="I9" t="s">
        <v>99</v>
      </c>
      <c r="J9" t="s">
        <v>100</v>
      </c>
      <c r="K9">
        <v>5</v>
      </c>
      <c r="L9" t="s">
        <v>25</v>
      </c>
      <c r="M9">
        <v>1</v>
      </c>
      <c r="N9">
        <v>3600</v>
      </c>
      <c r="T9" t="s">
        <v>97</v>
      </c>
    </row>
    <row r="10" spans="1:20" x14ac:dyDescent="0.3">
      <c r="A10">
        <v>2597</v>
      </c>
      <c r="B10" t="s">
        <v>55</v>
      </c>
      <c r="C10" t="s">
        <v>118</v>
      </c>
      <c r="D10">
        <v>44942</v>
      </c>
      <c r="E10" t="s">
        <v>31</v>
      </c>
      <c r="F10" t="s">
        <v>32</v>
      </c>
      <c r="G10" t="s">
        <v>119</v>
      </c>
      <c r="H10" t="s">
        <v>120</v>
      </c>
      <c r="I10" t="s">
        <v>116</v>
      </c>
      <c r="J10" t="s">
        <v>117</v>
      </c>
      <c r="K10">
        <v>5</v>
      </c>
      <c r="L10" t="s">
        <v>25</v>
      </c>
      <c r="M10">
        <v>1</v>
      </c>
      <c r="N10">
        <v>2630</v>
      </c>
      <c r="T10" t="s">
        <v>119</v>
      </c>
    </row>
    <row r="11" spans="1:20" x14ac:dyDescent="0.3">
      <c r="A11">
        <v>2598</v>
      </c>
      <c r="B11" t="s">
        <v>29</v>
      </c>
      <c r="C11" t="s">
        <v>103</v>
      </c>
      <c r="D11">
        <v>44941</v>
      </c>
      <c r="E11" t="s">
        <v>104</v>
      </c>
      <c r="F11" t="s">
        <v>105</v>
      </c>
      <c r="G11" t="s">
        <v>106</v>
      </c>
      <c r="H11" t="s">
        <v>107</v>
      </c>
      <c r="I11" t="s">
        <v>108</v>
      </c>
      <c r="J11" t="s">
        <v>109</v>
      </c>
      <c r="K11">
        <v>5</v>
      </c>
      <c r="L11" t="s">
        <v>25</v>
      </c>
      <c r="M11">
        <v>2</v>
      </c>
      <c r="N11">
        <v>1550</v>
      </c>
      <c r="T11" t="s">
        <v>106</v>
      </c>
    </row>
    <row r="12" spans="1:20" x14ac:dyDescent="0.3">
      <c r="A12">
        <v>2599</v>
      </c>
      <c r="B12" t="s">
        <v>112</v>
      </c>
      <c r="C12" t="s">
        <v>113</v>
      </c>
      <c r="D12">
        <v>44938</v>
      </c>
      <c r="E12" t="s">
        <v>67</v>
      </c>
      <c r="F12" t="s">
        <v>68</v>
      </c>
      <c r="G12" t="s">
        <v>114</v>
      </c>
      <c r="H12" t="s">
        <v>115</v>
      </c>
      <c r="I12" t="s">
        <v>116</v>
      </c>
      <c r="J12" t="s">
        <v>117</v>
      </c>
      <c r="K12">
        <v>5</v>
      </c>
      <c r="L12" t="s">
        <v>25</v>
      </c>
      <c r="M12">
        <v>2</v>
      </c>
      <c r="N12">
        <v>8860</v>
      </c>
      <c r="T12" t="s">
        <v>114</v>
      </c>
    </row>
    <row r="13" spans="1:20" x14ac:dyDescent="0.3">
      <c r="A13">
        <v>2594</v>
      </c>
      <c r="B13" t="s">
        <v>127</v>
      </c>
      <c r="C13" t="s">
        <v>128</v>
      </c>
      <c r="D13">
        <v>44944</v>
      </c>
      <c r="E13" t="s">
        <v>129</v>
      </c>
      <c r="F13" t="s">
        <v>130</v>
      </c>
      <c r="G13" t="s">
        <v>131</v>
      </c>
      <c r="H13" t="s">
        <v>132</v>
      </c>
      <c r="I13" t="s">
        <v>133</v>
      </c>
      <c r="J13" t="s">
        <v>134</v>
      </c>
      <c r="K13">
        <v>1</v>
      </c>
      <c r="L13" t="s">
        <v>25</v>
      </c>
      <c r="M13">
        <v>10</v>
      </c>
      <c r="N13">
        <v>3925</v>
      </c>
      <c r="T13" t="s">
        <v>131</v>
      </c>
    </row>
    <row r="14" spans="1:20" x14ac:dyDescent="0.3">
      <c r="A14">
        <v>2595</v>
      </c>
      <c r="B14" t="s">
        <v>127</v>
      </c>
      <c r="C14" t="s">
        <v>128</v>
      </c>
      <c r="D14">
        <v>44944</v>
      </c>
      <c r="E14" t="s">
        <v>129</v>
      </c>
      <c r="F14" t="s">
        <v>130</v>
      </c>
      <c r="G14" t="s">
        <v>131</v>
      </c>
      <c r="H14" t="s">
        <v>132</v>
      </c>
      <c r="I14" t="s">
        <v>27</v>
      </c>
      <c r="J14" t="s">
        <v>28</v>
      </c>
      <c r="K14">
        <v>3</v>
      </c>
      <c r="L14" t="s">
        <v>25</v>
      </c>
      <c r="M14">
        <v>10</v>
      </c>
      <c r="N14">
        <v>6705</v>
      </c>
      <c r="T14" t="s">
        <v>131</v>
      </c>
    </row>
    <row r="15" spans="1:20" x14ac:dyDescent="0.3">
      <c r="A15">
        <v>2457</v>
      </c>
      <c r="B15" t="s">
        <v>135</v>
      </c>
      <c r="C15" t="s">
        <v>136</v>
      </c>
      <c r="D15">
        <v>44941</v>
      </c>
      <c r="E15" t="s">
        <v>129</v>
      </c>
      <c r="F15" t="s">
        <v>130</v>
      </c>
      <c r="G15" t="s">
        <v>137</v>
      </c>
      <c r="H15" t="s">
        <v>138</v>
      </c>
      <c r="I15" t="s">
        <v>88</v>
      </c>
      <c r="J15" t="s">
        <v>89</v>
      </c>
      <c r="K15">
        <v>3</v>
      </c>
      <c r="L15" t="s">
        <v>25</v>
      </c>
      <c r="M15">
        <v>3</v>
      </c>
      <c r="N15">
        <v>82.5</v>
      </c>
      <c r="T15" t="s">
        <v>137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1"/>
  <sheetViews>
    <sheetView topLeftCell="E34" workbookViewId="0">
      <selection activeCell="M2" sqref="M2:M60"/>
    </sheetView>
  </sheetViews>
  <sheetFormatPr defaultRowHeight="14.4" x14ac:dyDescent="0.3"/>
  <cols>
    <col min="1" max="1" width="16.109375" bestFit="1" customWidth="1"/>
    <col min="2" max="2" width="17.88671875" bestFit="1" customWidth="1"/>
    <col min="3" max="3" width="12" bestFit="1" customWidth="1"/>
    <col min="4" max="4" width="14.5546875" bestFit="1" customWidth="1"/>
    <col min="5" max="5" width="23" bestFit="1" customWidth="1"/>
    <col min="6" max="6" width="12.44140625" bestFit="1" customWidth="1"/>
    <col min="7" max="7" width="27.44140625" bestFit="1" customWidth="1"/>
    <col min="8" max="8" width="8" bestFit="1" customWidth="1"/>
    <col min="9" max="9" width="36.5546875" bestFit="1" customWidth="1"/>
    <col min="10" max="10" width="36.5546875" customWidth="1"/>
    <col min="11" max="11" width="15" bestFit="1" customWidth="1"/>
    <col min="13" max="13" width="13.33203125" bestFit="1" customWidth="1"/>
    <col min="14" max="14" width="10" bestFit="1" customWidth="1"/>
    <col min="15" max="15" width="12" bestFit="1" customWidth="1"/>
    <col min="16" max="16" width="15.109375" bestFit="1" customWidth="1"/>
    <col min="17" max="17" width="16.109375" bestFit="1" customWidth="1"/>
    <col min="18" max="18" width="9.88671875" bestFit="1" customWidth="1"/>
    <col min="19" max="19" width="13.33203125" bestFit="1" customWidth="1"/>
  </cols>
  <sheetData>
    <row r="1" spans="1:19" x14ac:dyDescent="0.3">
      <c r="A1" s="1" t="s">
        <v>0</v>
      </c>
      <c r="B1" s="1" t="s">
        <v>1</v>
      </c>
      <c r="C1" s="2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126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1" t="s">
        <v>14</v>
      </c>
      <c r="Q1" s="1" t="s">
        <v>15</v>
      </c>
      <c r="R1" s="1" t="s">
        <v>16</v>
      </c>
      <c r="S1" s="7" t="s">
        <v>125</v>
      </c>
    </row>
    <row r="2" spans="1:19" x14ac:dyDescent="0.3">
      <c r="A2" s="3" t="s">
        <v>29</v>
      </c>
      <c r="B2" s="3" t="s">
        <v>30</v>
      </c>
      <c r="C2" s="4">
        <v>44941</v>
      </c>
      <c r="D2" s="3" t="s">
        <v>31</v>
      </c>
      <c r="E2" s="3" t="s">
        <v>32</v>
      </c>
      <c r="F2" s="3" t="s">
        <v>33</v>
      </c>
      <c r="G2" s="3" t="s">
        <v>34</v>
      </c>
      <c r="H2" s="3" t="s">
        <v>80</v>
      </c>
      <c r="I2" s="3" t="s">
        <v>81</v>
      </c>
      <c r="J2" s="3">
        <v>1</v>
      </c>
      <c r="K2" s="3" t="s">
        <v>25</v>
      </c>
      <c r="L2" s="3">
        <v>6</v>
      </c>
      <c r="M2" s="3">
        <v>468</v>
      </c>
      <c r="N2" s="3">
        <v>0</v>
      </c>
      <c r="O2" s="3">
        <v>0</v>
      </c>
      <c r="P2" s="3">
        <v>0</v>
      </c>
      <c r="Q2" s="3" t="s">
        <v>26</v>
      </c>
      <c r="R2" s="3">
        <v>468</v>
      </c>
      <c r="S2" t="str">
        <f>VLOOKUP(F2,'[1]KSA Sales Update Sheet'!$D:$D,1,0)</f>
        <v>PT-000504</v>
      </c>
    </row>
    <row r="3" spans="1:19" x14ac:dyDescent="0.3">
      <c r="A3" s="3" t="s">
        <v>46</v>
      </c>
      <c r="B3" s="3" t="s">
        <v>96</v>
      </c>
      <c r="C3" s="4">
        <v>44941</v>
      </c>
      <c r="D3" s="3" t="s">
        <v>48</v>
      </c>
      <c r="E3" s="3" t="s">
        <v>49</v>
      </c>
      <c r="F3" s="3" t="s">
        <v>97</v>
      </c>
      <c r="G3" s="3" t="s">
        <v>98</v>
      </c>
      <c r="H3" s="3" t="s">
        <v>99</v>
      </c>
      <c r="I3" s="3" t="s">
        <v>100</v>
      </c>
      <c r="J3" s="3">
        <v>5</v>
      </c>
      <c r="K3" s="3" t="s">
        <v>25</v>
      </c>
      <c r="L3" s="3">
        <v>1</v>
      </c>
      <c r="M3" s="3">
        <v>850</v>
      </c>
      <c r="N3" s="3">
        <v>0</v>
      </c>
      <c r="O3" s="3">
        <v>0</v>
      </c>
      <c r="P3" s="3">
        <v>0</v>
      </c>
      <c r="Q3" s="3" t="s">
        <v>26</v>
      </c>
      <c r="R3" s="3">
        <v>850</v>
      </c>
      <c r="S3" t="str">
        <f>VLOOKUP(F3,'[1]KSA Sales Update Sheet'!$D:$D,1,0)</f>
        <v>PT-000860</v>
      </c>
    </row>
    <row r="4" spans="1:19" x14ac:dyDescent="0.3">
      <c r="A4" s="3" t="s">
        <v>46</v>
      </c>
      <c r="B4" s="3" t="s">
        <v>96</v>
      </c>
      <c r="C4" s="4">
        <v>44941</v>
      </c>
      <c r="D4" s="3" t="s">
        <v>48</v>
      </c>
      <c r="E4" s="3" t="s">
        <v>49</v>
      </c>
      <c r="F4" s="3" t="s">
        <v>97</v>
      </c>
      <c r="G4" s="3" t="s">
        <v>98</v>
      </c>
      <c r="H4" s="3" t="s">
        <v>101</v>
      </c>
      <c r="I4" s="3" t="s">
        <v>102</v>
      </c>
      <c r="J4" s="3">
        <v>5</v>
      </c>
      <c r="K4" s="3" t="s">
        <v>25</v>
      </c>
      <c r="L4" s="3">
        <v>1</v>
      </c>
      <c r="M4" s="3">
        <v>1200</v>
      </c>
      <c r="N4" s="3">
        <v>0</v>
      </c>
      <c r="O4" s="3">
        <v>0</v>
      </c>
      <c r="P4" s="3">
        <v>0</v>
      </c>
      <c r="Q4" s="3" t="s">
        <v>26</v>
      </c>
      <c r="R4" s="3">
        <v>1200</v>
      </c>
      <c r="S4" t="str">
        <f>VLOOKUP(F4,'[1]KSA Sales Update Sheet'!$D:$D,1,0)</f>
        <v>PT-000860</v>
      </c>
    </row>
    <row r="5" spans="1:19" x14ac:dyDescent="0.3">
      <c r="A5" s="3" t="s">
        <v>29</v>
      </c>
      <c r="B5" s="3" t="s">
        <v>103</v>
      </c>
      <c r="C5" s="4">
        <v>44941</v>
      </c>
      <c r="D5" s="3" t="s">
        <v>104</v>
      </c>
      <c r="E5" s="3" t="s">
        <v>105</v>
      </c>
      <c r="F5" s="3" t="s">
        <v>106</v>
      </c>
      <c r="G5" s="3" t="s">
        <v>107</v>
      </c>
      <c r="H5" s="3" t="s">
        <v>108</v>
      </c>
      <c r="I5" s="3" t="s">
        <v>109</v>
      </c>
      <c r="J5" s="3">
        <v>5</v>
      </c>
      <c r="K5" s="3" t="s">
        <v>25</v>
      </c>
      <c r="L5" s="3">
        <v>2</v>
      </c>
      <c r="M5" s="3">
        <v>900</v>
      </c>
      <c r="N5" s="3">
        <v>0</v>
      </c>
      <c r="O5" s="3">
        <v>0</v>
      </c>
      <c r="P5" s="3">
        <v>0</v>
      </c>
      <c r="Q5" s="3" t="s">
        <v>26</v>
      </c>
      <c r="R5" s="3">
        <v>900</v>
      </c>
      <c r="S5" t="str">
        <f>VLOOKUP(F5,'[1]KSA Sales Update Sheet'!$D:$D,1,0)</f>
        <v>PT-000905</v>
      </c>
    </row>
    <row r="6" spans="1:19" x14ac:dyDescent="0.3">
      <c r="A6" s="3" t="s">
        <v>46</v>
      </c>
      <c r="B6" s="3" t="s">
        <v>96</v>
      </c>
      <c r="C6" s="4">
        <v>44941</v>
      </c>
      <c r="D6" s="3" t="s">
        <v>48</v>
      </c>
      <c r="E6" s="3" t="s">
        <v>49</v>
      </c>
      <c r="F6" s="3" t="s">
        <v>97</v>
      </c>
      <c r="G6" s="3" t="s">
        <v>98</v>
      </c>
      <c r="H6" s="3" t="s">
        <v>116</v>
      </c>
      <c r="I6" s="3" t="s">
        <v>117</v>
      </c>
      <c r="J6" s="3">
        <v>5</v>
      </c>
      <c r="K6" s="3" t="s">
        <v>25</v>
      </c>
      <c r="L6" s="3">
        <v>1</v>
      </c>
      <c r="M6" s="3">
        <v>1100</v>
      </c>
      <c r="N6" s="3">
        <v>0</v>
      </c>
      <c r="O6" s="3">
        <v>0</v>
      </c>
      <c r="P6" s="3">
        <v>0</v>
      </c>
      <c r="Q6" s="3" t="s">
        <v>26</v>
      </c>
      <c r="R6" s="3">
        <v>1100</v>
      </c>
      <c r="S6" t="str">
        <f>VLOOKUP(F6,'[1]KSA Sales Update Sheet'!$D:$D,1,0)</f>
        <v>PT-000860</v>
      </c>
    </row>
    <row r="7" spans="1:19" x14ac:dyDescent="0.3">
      <c r="A7" s="3" t="s">
        <v>55</v>
      </c>
      <c r="B7" s="3" t="s">
        <v>118</v>
      </c>
      <c r="C7" s="4">
        <v>44942</v>
      </c>
      <c r="D7" s="3" t="s">
        <v>31</v>
      </c>
      <c r="E7" s="3" t="s">
        <v>32</v>
      </c>
      <c r="F7" s="3" t="s">
        <v>119</v>
      </c>
      <c r="G7" s="3" t="s">
        <v>120</v>
      </c>
      <c r="H7" s="3" t="s">
        <v>116</v>
      </c>
      <c r="I7" s="3" t="s">
        <v>117</v>
      </c>
      <c r="J7" s="3">
        <v>5</v>
      </c>
      <c r="K7" s="3" t="s">
        <v>25</v>
      </c>
      <c r="L7" s="3">
        <v>1</v>
      </c>
      <c r="M7" s="3">
        <v>1100</v>
      </c>
      <c r="N7" s="3">
        <v>0</v>
      </c>
      <c r="O7" s="3">
        <v>0</v>
      </c>
      <c r="P7" s="3">
        <v>0</v>
      </c>
      <c r="Q7" s="3" t="s">
        <v>26</v>
      </c>
      <c r="R7" s="3">
        <v>1100</v>
      </c>
      <c r="S7" t="str">
        <f>VLOOKUP(F7,'[1]KSA Sales Update Sheet'!$D:$D,1,0)</f>
        <v>PT-000884</v>
      </c>
    </row>
    <row r="8" spans="1:19" x14ac:dyDescent="0.3">
      <c r="A8" s="3" t="s">
        <v>112</v>
      </c>
      <c r="B8" s="3" t="s">
        <v>113</v>
      </c>
      <c r="C8" s="4">
        <v>44938</v>
      </c>
      <c r="D8" s="3" t="s">
        <v>67</v>
      </c>
      <c r="E8" s="3" t="s">
        <v>68</v>
      </c>
      <c r="F8" s="3" t="s">
        <v>114</v>
      </c>
      <c r="G8" s="3" t="s">
        <v>115</v>
      </c>
      <c r="H8" s="3" t="s">
        <v>116</v>
      </c>
      <c r="I8" s="3" t="s">
        <v>117</v>
      </c>
      <c r="J8" s="3">
        <v>5</v>
      </c>
      <c r="K8" s="3" t="s">
        <v>25</v>
      </c>
      <c r="L8" s="3">
        <v>2</v>
      </c>
      <c r="M8" s="3">
        <v>2200</v>
      </c>
      <c r="N8" s="3">
        <v>0</v>
      </c>
      <c r="O8" s="3">
        <v>0</v>
      </c>
      <c r="P8" s="3">
        <v>0</v>
      </c>
      <c r="Q8" s="3" t="s">
        <v>26</v>
      </c>
      <c r="R8" s="3">
        <v>2200</v>
      </c>
      <c r="S8" t="str">
        <f>VLOOKUP(F8,'[1]KSA Sales Update Sheet'!$D:$D,1,0)</f>
        <v>PT-000978</v>
      </c>
    </row>
    <row r="9" spans="1:19" x14ac:dyDescent="0.3">
      <c r="A9" s="3" t="s">
        <v>46</v>
      </c>
      <c r="B9" s="3" t="s">
        <v>96</v>
      </c>
      <c r="C9" s="4">
        <v>44941</v>
      </c>
      <c r="D9" s="3" t="s">
        <v>48</v>
      </c>
      <c r="E9" s="3" t="s">
        <v>49</v>
      </c>
      <c r="F9" s="3" t="s">
        <v>97</v>
      </c>
      <c r="G9" s="3" t="s">
        <v>98</v>
      </c>
      <c r="H9" s="3" t="s">
        <v>110</v>
      </c>
      <c r="I9" s="3" t="s">
        <v>111</v>
      </c>
      <c r="J9" s="3">
        <v>5</v>
      </c>
      <c r="K9" s="3" t="s">
        <v>25</v>
      </c>
      <c r="L9" s="3">
        <v>1</v>
      </c>
      <c r="M9" s="3">
        <v>450</v>
      </c>
      <c r="N9" s="3">
        <v>0</v>
      </c>
      <c r="O9" s="3">
        <v>0</v>
      </c>
      <c r="P9" s="3">
        <v>0</v>
      </c>
      <c r="Q9" s="3" t="s">
        <v>26</v>
      </c>
      <c r="R9" s="3">
        <v>450</v>
      </c>
      <c r="S9" t="str">
        <f>VLOOKUP(F9,'[1]KSA Sales Update Sheet'!$D:$D,1,0)</f>
        <v>PT-000860</v>
      </c>
    </row>
    <row r="10" spans="1:19" x14ac:dyDescent="0.3">
      <c r="A10" s="3" t="s">
        <v>112</v>
      </c>
      <c r="B10" s="3" t="s">
        <v>113</v>
      </c>
      <c r="C10" s="4">
        <v>44938</v>
      </c>
      <c r="D10" s="3" t="s">
        <v>67</v>
      </c>
      <c r="E10" s="3" t="s">
        <v>68</v>
      </c>
      <c r="F10" s="3" t="s">
        <v>114</v>
      </c>
      <c r="G10" s="3" t="s">
        <v>115</v>
      </c>
      <c r="H10" s="3" t="s">
        <v>110</v>
      </c>
      <c r="I10" s="3" t="s">
        <v>111</v>
      </c>
      <c r="J10" s="3">
        <v>5</v>
      </c>
      <c r="K10" s="3" t="s">
        <v>25</v>
      </c>
      <c r="L10" s="3">
        <v>8</v>
      </c>
      <c r="M10" s="3">
        <v>3600</v>
      </c>
      <c r="N10" s="3">
        <v>0</v>
      </c>
      <c r="O10" s="3">
        <v>0</v>
      </c>
      <c r="P10" s="3">
        <v>0</v>
      </c>
      <c r="Q10" s="3" t="s">
        <v>26</v>
      </c>
      <c r="R10" s="3">
        <v>3600</v>
      </c>
      <c r="S10" t="str">
        <f>VLOOKUP(F10,'[1]KSA Sales Update Sheet'!$D:$D,1,0)</f>
        <v>PT-000978</v>
      </c>
    </row>
    <row r="11" spans="1:19" x14ac:dyDescent="0.3">
      <c r="A11" s="3" t="s">
        <v>55</v>
      </c>
      <c r="B11" s="3" t="s">
        <v>118</v>
      </c>
      <c r="C11" s="4">
        <v>44942</v>
      </c>
      <c r="D11" s="3" t="s">
        <v>31</v>
      </c>
      <c r="E11" s="3" t="s">
        <v>32</v>
      </c>
      <c r="F11" s="3" t="s">
        <v>119</v>
      </c>
      <c r="G11" s="3" t="s">
        <v>120</v>
      </c>
      <c r="H11" s="3" t="s">
        <v>121</v>
      </c>
      <c r="I11" s="3" t="s">
        <v>122</v>
      </c>
      <c r="J11" s="3">
        <v>5</v>
      </c>
      <c r="K11" s="3" t="s">
        <v>25</v>
      </c>
      <c r="L11" s="3">
        <v>1</v>
      </c>
      <c r="M11" s="3">
        <v>880</v>
      </c>
      <c r="N11" s="3">
        <v>0</v>
      </c>
      <c r="O11" s="3">
        <v>0</v>
      </c>
      <c r="P11" s="3">
        <v>0</v>
      </c>
      <c r="Q11" s="3" t="s">
        <v>26</v>
      </c>
      <c r="R11" s="3">
        <v>880</v>
      </c>
      <c r="S11" t="str">
        <f>VLOOKUP(F11,'[1]KSA Sales Update Sheet'!$D:$D,1,0)</f>
        <v>PT-000884</v>
      </c>
    </row>
    <row r="12" spans="1:19" x14ac:dyDescent="0.3">
      <c r="A12" s="3" t="s">
        <v>112</v>
      </c>
      <c r="B12" s="3" t="s">
        <v>113</v>
      </c>
      <c r="C12" s="4">
        <v>44938</v>
      </c>
      <c r="D12" s="3" t="s">
        <v>67</v>
      </c>
      <c r="E12" s="3" t="s">
        <v>68</v>
      </c>
      <c r="F12" s="3" t="s">
        <v>114</v>
      </c>
      <c r="G12" s="3" t="s">
        <v>115</v>
      </c>
      <c r="H12" s="3" t="s">
        <v>121</v>
      </c>
      <c r="I12" s="3" t="s">
        <v>122</v>
      </c>
      <c r="J12" s="3">
        <v>5</v>
      </c>
      <c r="K12" s="3" t="s">
        <v>25</v>
      </c>
      <c r="L12" s="3">
        <v>2</v>
      </c>
      <c r="M12" s="3">
        <v>1760</v>
      </c>
      <c r="N12" s="3">
        <v>0</v>
      </c>
      <c r="O12" s="3">
        <v>0</v>
      </c>
      <c r="P12" s="3">
        <v>0</v>
      </c>
      <c r="Q12" s="3" t="s">
        <v>26</v>
      </c>
      <c r="R12" s="3">
        <v>1760</v>
      </c>
      <c r="S12" t="str">
        <f>VLOOKUP(F12,'[1]KSA Sales Update Sheet'!$D:$D,1,0)</f>
        <v>PT-000978</v>
      </c>
    </row>
    <row r="13" spans="1:19" x14ac:dyDescent="0.3">
      <c r="A13" s="3" t="s">
        <v>55</v>
      </c>
      <c r="B13" s="3" t="s">
        <v>118</v>
      </c>
      <c r="C13" s="4">
        <v>44942</v>
      </c>
      <c r="D13" s="3" t="s">
        <v>31</v>
      </c>
      <c r="E13" s="3" t="s">
        <v>32</v>
      </c>
      <c r="F13" s="3" t="s">
        <v>119</v>
      </c>
      <c r="G13" s="3" t="s">
        <v>120</v>
      </c>
      <c r="H13" s="3" t="s">
        <v>123</v>
      </c>
      <c r="I13" s="3" t="s">
        <v>124</v>
      </c>
      <c r="J13" s="3">
        <v>5</v>
      </c>
      <c r="K13" s="3" t="s">
        <v>25</v>
      </c>
      <c r="L13" s="3">
        <v>1</v>
      </c>
      <c r="M13" s="3">
        <v>650</v>
      </c>
      <c r="N13" s="3">
        <v>0</v>
      </c>
      <c r="O13" s="3">
        <v>0</v>
      </c>
      <c r="P13" s="3">
        <v>0</v>
      </c>
      <c r="Q13" s="3" t="s">
        <v>26</v>
      </c>
      <c r="R13" s="3">
        <v>650</v>
      </c>
      <c r="S13" t="str">
        <f>VLOOKUP(F13,'[1]KSA Sales Update Sheet'!$D:$D,1,0)</f>
        <v>PT-000884</v>
      </c>
    </row>
    <row r="14" spans="1:19" x14ac:dyDescent="0.3">
      <c r="A14" s="3" t="s">
        <v>29</v>
      </c>
      <c r="B14" s="3" t="s">
        <v>103</v>
      </c>
      <c r="C14" s="4">
        <v>44941</v>
      </c>
      <c r="D14" s="3" t="s">
        <v>104</v>
      </c>
      <c r="E14" s="3" t="s">
        <v>105</v>
      </c>
      <c r="F14" s="3" t="s">
        <v>106</v>
      </c>
      <c r="G14" s="3" t="s">
        <v>107</v>
      </c>
      <c r="H14" s="3" t="s">
        <v>123</v>
      </c>
      <c r="I14" s="3" t="s">
        <v>124</v>
      </c>
      <c r="J14" s="3">
        <v>5</v>
      </c>
      <c r="K14" s="3" t="s">
        <v>25</v>
      </c>
      <c r="L14" s="3">
        <v>1</v>
      </c>
      <c r="M14" s="3">
        <v>650</v>
      </c>
      <c r="N14" s="3">
        <v>0</v>
      </c>
      <c r="O14" s="3">
        <v>0</v>
      </c>
      <c r="P14" s="3">
        <v>0</v>
      </c>
      <c r="Q14" s="3" t="s">
        <v>26</v>
      </c>
      <c r="R14" s="3">
        <v>650</v>
      </c>
      <c r="S14" t="str">
        <f>VLOOKUP(F14,'[1]KSA Sales Update Sheet'!$D:$D,1,0)</f>
        <v>PT-000905</v>
      </c>
    </row>
    <row r="15" spans="1:19" x14ac:dyDescent="0.3">
      <c r="A15" s="3" t="s">
        <v>112</v>
      </c>
      <c r="B15" s="3" t="s">
        <v>113</v>
      </c>
      <c r="C15" s="4">
        <v>44938</v>
      </c>
      <c r="D15" s="3" t="s">
        <v>67</v>
      </c>
      <c r="E15" s="3" t="s">
        <v>68</v>
      </c>
      <c r="F15" s="3" t="s">
        <v>114</v>
      </c>
      <c r="G15" s="3" t="s">
        <v>115</v>
      </c>
      <c r="H15" s="3" t="s">
        <v>123</v>
      </c>
      <c r="I15" s="3" t="s">
        <v>124</v>
      </c>
      <c r="J15" s="3">
        <v>5</v>
      </c>
      <c r="K15" s="3" t="s">
        <v>25</v>
      </c>
      <c r="L15" s="3">
        <v>2</v>
      </c>
      <c r="M15" s="3">
        <v>1300</v>
      </c>
      <c r="N15" s="3">
        <v>0</v>
      </c>
      <c r="O15" s="3">
        <v>0</v>
      </c>
      <c r="P15" s="3">
        <v>0</v>
      </c>
      <c r="Q15" s="3" t="s">
        <v>26</v>
      </c>
      <c r="R15" s="3">
        <v>1300</v>
      </c>
      <c r="S15" t="str">
        <f>VLOOKUP(F15,'[1]KSA Sales Update Sheet'!$D:$D,1,0)</f>
        <v>PT-000978</v>
      </c>
    </row>
    <row r="16" spans="1:19" x14ac:dyDescent="0.3">
      <c r="A16" s="3" t="s">
        <v>17</v>
      </c>
      <c r="B16" s="3" t="s">
        <v>18</v>
      </c>
      <c r="C16" s="4">
        <v>44944</v>
      </c>
      <c r="D16" s="3" t="s">
        <v>19</v>
      </c>
      <c r="E16" s="3" t="s">
        <v>20</v>
      </c>
      <c r="F16" s="3" t="s">
        <v>21</v>
      </c>
      <c r="G16" s="3" t="s">
        <v>22</v>
      </c>
      <c r="H16" s="3" t="s">
        <v>23</v>
      </c>
      <c r="I16" s="3" t="s">
        <v>24</v>
      </c>
      <c r="J16" s="3">
        <v>3</v>
      </c>
      <c r="K16" s="3" t="s">
        <v>25</v>
      </c>
      <c r="L16" s="3">
        <v>-48</v>
      </c>
      <c r="M16" s="3">
        <v>-4080</v>
      </c>
      <c r="N16" s="3">
        <v>0</v>
      </c>
      <c r="O16" s="3">
        <v>0</v>
      </c>
      <c r="P16" s="3">
        <v>0</v>
      </c>
      <c r="Q16" s="3" t="s">
        <v>26</v>
      </c>
      <c r="R16" s="3">
        <v>-4080</v>
      </c>
      <c r="S16" t="str">
        <f>VLOOKUP(F16,'[1]KSA Sales Update Sheet'!$D:$D,1,0)</f>
        <v>PT-000212</v>
      </c>
    </row>
    <row r="17" spans="1:19" x14ac:dyDescent="0.3">
      <c r="A17" s="3" t="s">
        <v>17</v>
      </c>
      <c r="B17" s="3" t="s">
        <v>18</v>
      </c>
      <c r="C17" s="4">
        <v>44944</v>
      </c>
      <c r="D17" s="3" t="s">
        <v>19</v>
      </c>
      <c r="E17" s="3" t="s">
        <v>20</v>
      </c>
      <c r="F17" s="3" t="s">
        <v>21</v>
      </c>
      <c r="G17" s="3" t="s">
        <v>22</v>
      </c>
      <c r="H17" s="3" t="s">
        <v>27</v>
      </c>
      <c r="I17" s="3" t="s">
        <v>28</v>
      </c>
      <c r="J17" s="3">
        <v>3</v>
      </c>
      <c r="K17" s="3" t="s">
        <v>25</v>
      </c>
      <c r="L17" s="3">
        <v>-72</v>
      </c>
      <c r="M17" s="3">
        <v>-2340</v>
      </c>
      <c r="N17" s="3">
        <v>0</v>
      </c>
      <c r="O17" s="3">
        <v>0</v>
      </c>
      <c r="P17" s="3">
        <v>0</v>
      </c>
      <c r="Q17" s="3" t="s">
        <v>26</v>
      </c>
      <c r="R17" s="3">
        <v>-2340</v>
      </c>
      <c r="S17" t="str">
        <f>VLOOKUP(F17,'[1]KSA Sales Update Sheet'!$D:$D,1,0)</f>
        <v>PT-000212</v>
      </c>
    </row>
    <row r="18" spans="1:19" x14ac:dyDescent="0.3">
      <c r="A18" s="3" t="s">
        <v>29</v>
      </c>
      <c r="B18" s="3" t="s">
        <v>30</v>
      </c>
      <c r="C18" s="4">
        <v>44941</v>
      </c>
      <c r="D18" s="3" t="s">
        <v>31</v>
      </c>
      <c r="E18" s="3" t="s">
        <v>32</v>
      </c>
      <c r="F18" s="3" t="s">
        <v>33</v>
      </c>
      <c r="G18" s="3" t="s">
        <v>34</v>
      </c>
      <c r="H18" s="3" t="s">
        <v>35</v>
      </c>
      <c r="I18" s="3" t="s">
        <v>36</v>
      </c>
      <c r="J18" s="3">
        <v>3</v>
      </c>
      <c r="K18" s="3" t="s">
        <v>25</v>
      </c>
      <c r="L18" s="3">
        <v>12</v>
      </c>
      <c r="M18" s="3">
        <v>522.6</v>
      </c>
      <c r="N18" s="3">
        <v>0</v>
      </c>
      <c r="O18" s="3">
        <v>0</v>
      </c>
      <c r="P18" s="3">
        <v>0</v>
      </c>
      <c r="Q18" s="3" t="s">
        <v>26</v>
      </c>
      <c r="R18" s="3">
        <v>522.6</v>
      </c>
      <c r="S18" t="str">
        <f>VLOOKUP(F18,'[1]KSA Sales Update Sheet'!$D:$D,1,0)</f>
        <v>PT-000504</v>
      </c>
    </row>
    <row r="19" spans="1:19" x14ac:dyDescent="0.3">
      <c r="A19" s="3" t="s">
        <v>29</v>
      </c>
      <c r="B19" s="3" t="s">
        <v>30</v>
      </c>
      <c r="C19" s="4">
        <v>44941</v>
      </c>
      <c r="D19" s="3" t="s">
        <v>31</v>
      </c>
      <c r="E19" s="3" t="s">
        <v>32</v>
      </c>
      <c r="F19" s="3" t="s">
        <v>33</v>
      </c>
      <c r="G19" s="3" t="s">
        <v>34</v>
      </c>
      <c r="H19" s="3" t="s">
        <v>86</v>
      </c>
      <c r="I19" s="3" t="s">
        <v>87</v>
      </c>
      <c r="J19" s="3">
        <v>3</v>
      </c>
      <c r="K19" s="3" t="s">
        <v>25</v>
      </c>
      <c r="L19" s="3">
        <v>22</v>
      </c>
      <c r="M19" s="3">
        <v>1244.0999999999999</v>
      </c>
      <c r="N19" s="3">
        <v>0</v>
      </c>
      <c r="O19" s="3">
        <v>0</v>
      </c>
      <c r="P19" s="3">
        <v>0</v>
      </c>
      <c r="Q19" s="3" t="s">
        <v>26</v>
      </c>
      <c r="R19" s="3">
        <v>1244.0999999999999</v>
      </c>
      <c r="S19" t="str">
        <f>VLOOKUP(F19,'[1]KSA Sales Update Sheet'!$D:$D,1,0)</f>
        <v>PT-000504</v>
      </c>
    </row>
    <row r="20" spans="1:19" x14ac:dyDescent="0.3">
      <c r="A20" s="3" t="s">
        <v>29</v>
      </c>
      <c r="B20" s="3" t="s">
        <v>39</v>
      </c>
      <c r="C20" s="4">
        <v>44940</v>
      </c>
      <c r="D20" s="3" t="s">
        <v>31</v>
      </c>
      <c r="E20" s="3" t="s">
        <v>32</v>
      </c>
      <c r="F20" s="3" t="s">
        <v>40</v>
      </c>
      <c r="G20" s="3" t="s">
        <v>41</v>
      </c>
      <c r="H20" s="3" t="s">
        <v>86</v>
      </c>
      <c r="I20" s="3" t="s">
        <v>87</v>
      </c>
      <c r="J20" s="3">
        <v>3</v>
      </c>
      <c r="K20" s="3" t="s">
        <v>25</v>
      </c>
      <c r="L20" s="3">
        <v>10</v>
      </c>
      <c r="M20" s="3">
        <v>522</v>
      </c>
      <c r="N20" s="3">
        <v>0</v>
      </c>
      <c r="O20" s="3">
        <v>0</v>
      </c>
      <c r="P20" s="3">
        <v>0</v>
      </c>
      <c r="Q20" s="3" t="s">
        <v>26</v>
      </c>
      <c r="R20" s="3">
        <v>522</v>
      </c>
      <c r="S20" t="str">
        <f>VLOOKUP(F20,'[1]KSA Sales Update Sheet'!$D:$D,1,0)</f>
        <v>PT-000756</v>
      </c>
    </row>
    <row r="21" spans="1:19" x14ac:dyDescent="0.3">
      <c r="A21" s="3" t="s">
        <v>29</v>
      </c>
      <c r="B21" s="3" t="s">
        <v>30</v>
      </c>
      <c r="C21" s="4">
        <v>44941</v>
      </c>
      <c r="D21" s="3" t="s">
        <v>31</v>
      </c>
      <c r="E21" s="3" t="s">
        <v>32</v>
      </c>
      <c r="F21" s="3" t="s">
        <v>33</v>
      </c>
      <c r="G21" s="3" t="s">
        <v>34</v>
      </c>
      <c r="H21" s="3" t="s">
        <v>37</v>
      </c>
      <c r="I21" s="3" t="s">
        <v>38</v>
      </c>
      <c r="J21" s="3">
        <v>3</v>
      </c>
      <c r="K21" s="3" t="s">
        <v>25</v>
      </c>
      <c r="L21" s="3">
        <v>24</v>
      </c>
      <c r="M21" s="3">
        <v>2652</v>
      </c>
      <c r="N21" s="3">
        <v>0</v>
      </c>
      <c r="O21" s="3">
        <v>0</v>
      </c>
      <c r="P21" s="3">
        <v>0</v>
      </c>
      <c r="Q21" s="3" t="s">
        <v>26</v>
      </c>
      <c r="R21" s="3">
        <v>2652</v>
      </c>
      <c r="S21" t="str">
        <f>VLOOKUP(F21,'[1]KSA Sales Update Sheet'!$D:$D,1,0)</f>
        <v>PT-000504</v>
      </c>
    </row>
    <row r="22" spans="1:19" x14ac:dyDescent="0.3">
      <c r="A22" s="3" t="s">
        <v>29</v>
      </c>
      <c r="B22" s="3" t="s">
        <v>39</v>
      </c>
      <c r="C22" s="4">
        <v>44940</v>
      </c>
      <c r="D22" s="3" t="s">
        <v>31</v>
      </c>
      <c r="E22" s="3" t="s">
        <v>32</v>
      </c>
      <c r="F22" s="3" t="s">
        <v>40</v>
      </c>
      <c r="G22" s="3" t="s">
        <v>41</v>
      </c>
      <c r="H22" s="3" t="s">
        <v>37</v>
      </c>
      <c r="I22" s="3" t="s">
        <v>38</v>
      </c>
      <c r="J22" s="3">
        <v>3</v>
      </c>
      <c r="K22" s="3" t="s">
        <v>25</v>
      </c>
      <c r="L22" s="3">
        <v>10</v>
      </c>
      <c r="M22" s="3">
        <v>1020</v>
      </c>
      <c r="N22" s="3">
        <v>0</v>
      </c>
      <c r="O22" s="3">
        <v>0</v>
      </c>
      <c r="P22" s="3">
        <v>0</v>
      </c>
      <c r="Q22" s="3" t="s">
        <v>26</v>
      </c>
      <c r="R22" s="3">
        <v>1020</v>
      </c>
      <c r="S22" t="str">
        <f>VLOOKUP(F22,'[1]KSA Sales Update Sheet'!$D:$D,1,0)</f>
        <v>PT-000756</v>
      </c>
    </row>
    <row r="23" spans="1:19" x14ac:dyDescent="0.3">
      <c r="A23" s="3" t="s">
        <v>17</v>
      </c>
      <c r="B23" s="3" t="s">
        <v>18</v>
      </c>
      <c r="C23" s="4">
        <v>44944</v>
      </c>
      <c r="D23" s="3" t="s">
        <v>19</v>
      </c>
      <c r="E23" s="3" t="s">
        <v>20</v>
      </c>
      <c r="F23" s="3" t="s">
        <v>21</v>
      </c>
      <c r="G23" s="3" t="s">
        <v>22</v>
      </c>
      <c r="H23" s="3" t="s">
        <v>76</v>
      </c>
      <c r="I23" s="3" t="s">
        <v>77</v>
      </c>
      <c r="J23" s="3">
        <v>3</v>
      </c>
      <c r="K23" s="3" t="s">
        <v>25</v>
      </c>
      <c r="L23" s="3">
        <v>-24</v>
      </c>
      <c r="M23" s="3">
        <v>-540</v>
      </c>
      <c r="N23" s="3">
        <v>0</v>
      </c>
      <c r="O23" s="3">
        <v>0</v>
      </c>
      <c r="P23" s="3">
        <v>0</v>
      </c>
      <c r="Q23" s="3" t="s">
        <v>26</v>
      </c>
      <c r="R23" s="3">
        <v>-540</v>
      </c>
      <c r="S23" t="str">
        <f>VLOOKUP(F23,'[1]KSA Sales Update Sheet'!$D:$D,1,0)</f>
        <v>PT-000212</v>
      </c>
    </row>
    <row r="24" spans="1:19" x14ac:dyDescent="0.3">
      <c r="A24" s="3" t="s">
        <v>17</v>
      </c>
      <c r="B24" s="3" t="s">
        <v>78</v>
      </c>
      <c r="C24" s="4">
        <v>44944</v>
      </c>
      <c r="D24" s="3" t="s">
        <v>48</v>
      </c>
      <c r="E24" s="3" t="s">
        <v>49</v>
      </c>
      <c r="F24" s="3" t="s">
        <v>50</v>
      </c>
      <c r="G24" s="3" t="s">
        <v>51</v>
      </c>
      <c r="H24" s="3" t="s">
        <v>76</v>
      </c>
      <c r="I24" s="3" t="s">
        <v>77</v>
      </c>
      <c r="J24" s="3">
        <v>3</v>
      </c>
      <c r="K24" s="3" t="s">
        <v>25</v>
      </c>
      <c r="L24" s="3">
        <v>-24</v>
      </c>
      <c r="M24" s="3">
        <v>-432</v>
      </c>
      <c r="N24" s="3">
        <v>0</v>
      </c>
      <c r="O24" s="3">
        <v>0</v>
      </c>
      <c r="P24" s="3">
        <v>0</v>
      </c>
      <c r="Q24" s="3" t="s">
        <v>26</v>
      </c>
      <c r="R24" s="3">
        <v>-432</v>
      </c>
      <c r="S24" t="str">
        <f>VLOOKUP(F24,'[1]KSA Sales Update Sheet'!$D:$D,1,0)</f>
        <v>PT-000801</v>
      </c>
    </row>
    <row r="25" spans="1:19" x14ac:dyDescent="0.3">
      <c r="A25" s="3" t="s">
        <v>17</v>
      </c>
      <c r="B25" s="3" t="s">
        <v>79</v>
      </c>
      <c r="C25" s="4">
        <v>44944</v>
      </c>
      <c r="D25" s="3" t="s">
        <v>48</v>
      </c>
      <c r="E25" s="3" t="s">
        <v>49</v>
      </c>
      <c r="F25" s="3" t="s">
        <v>50</v>
      </c>
      <c r="G25" s="3" t="s">
        <v>51</v>
      </c>
      <c r="H25" s="3" t="s">
        <v>76</v>
      </c>
      <c r="I25" s="3" t="s">
        <v>77</v>
      </c>
      <c r="J25" s="3">
        <v>3</v>
      </c>
      <c r="K25" s="3" t="s">
        <v>25</v>
      </c>
      <c r="L25" s="3">
        <v>0</v>
      </c>
      <c r="M25" s="3">
        <v>0</v>
      </c>
      <c r="N25" s="3">
        <v>-2</v>
      </c>
      <c r="O25" s="3">
        <v>-90</v>
      </c>
      <c r="P25" s="3">
        <v>0</v>
      </c>
      <c r="Q25" s="3" t="s">
        <v>26</v>
      </c>
      <c r="R25" s="3">
        <v>0</v>
      </c>
      <c r="S25" t="str">
        <f>VLOOKUP(F25,'[1]KSA Sales Update Sheet'!$D:$D,1,0)</f>
        <v>PT-000801</v>
      </c>
    </row>
    <row r="26" spans="1:19" x14ac:dyDescent="0.3">
      <c r="A26" s="3" t="s">
        <v>46</v>
      </c>
      <c r="B26" s="3" t="s">
        <v>47</v>
      </c>
      <c r="C26" s="4">
        <v>44944</v>
      </c>
      <c r="D26" s="3" t="s">
        <v>48</v>
      </c>
      <c r="E26" s="3" t="s">
        <v>49</v>
      </c>
      <c r="F26" s="3" t="s">
        <v>50</v>
      </c>
      <c r="G26" s="3" t="s">
        <v>51</v>
      </c>
      <c r="H26" s="3" t="s">
        <v>76</v>
      </c>
      <c r="I26" s="3" t="s">
        <v>77</v>
      </c>
      <c r="J26" s="3">
        <v>3</v>
      </c>
      <c r="K26" s="3" t="s">
        <v>25</v>
      </c>
      <c r="L26" s="3">
        <v>40</v>
      </c>
      <c r="M26" s="3">
        <v>720</v>
      </c>
      <c r="N26" s="3">
        <v>0</v>
      </c>
      <c r="O26" s="3">
        <v>0</v>
      </c>
      <c r="P26" s="3">
        <v>0</v>
      </c>
      <c r="Q26" s="3" t="s">
        <v>26</v>
      </c>
      <c r="R26" s="3">
        <v>720</v>
      </c>
      <c r="S26" t="str">
        <f>VLOOKUP(F26,'[1]KSA Sales Update Sheet'!$D:$D,1,0)</f>
        <v>PT-000801</v>
      </c>
    </row>
    <row r="27" spans="1:19" x14ac:dyDescent="0.3">
      <c r="A27" s="3" t="s">
        <v>46</v>
      </c>
      <c r="B27" s="3" t="s">
        <v>52</v>
      </c>
      <c r="C27" s="4">
        <v>44944</v>
      </c>
      <c r="D27" s="3" t="s">
        <v>48</v>
      </c>
      <c r="E27" s="3" t="s">
        <v>49</v>
      </c>
      <c r="F27" s="3" t="s">
        <v>50</v>
      </c>
      <c r="G27" s="3" t="s">
        <v>51</v>
      </c>
      <c r="H27" s="3" t="s">
        <v>76</v>
      </c>
      <c r="I27" s="3" t="s">
        <v>77</v>
      </c>
      <c r="J27" s="3">
        <v>3</v>
      </c>
      <c r="K27" s="3" t="s">
        <v>25</v>
      </c>
      <c r="L27" s="3">
        <v>0</v>
      </c>
      <c r="M27" s="3">
        <v>0</v>
      </c>
      <c r="N27" s="3">
        <v>4</v>
      </c>
      <c r="O27" s="3">
        <v>180</v>
      </c>
      <c r="P27" s="3">
        <v>0</v>
      </c>
      <c r="Q27" s="3" t="s">
        <v>26</v>
      </c>
      <c r="R27" s="3">
        <v>0</v>
      </c>
      <c r="S27" t="str">
        <f>VLOOKUP(F27,'[1]KSA Sales Update Sheet'!$D:$D,1,0)</f>
        <v>PT-000801</v>
      </c>
    </row>
    <row r="28" spans="1:19" x14ac:dyDescent="0.3">
      <c r="A28" s="3" t="s">
        <v>17</v>
      </c>
      <c r="B28" s="3" t="s">
        <v>18</v>
      </c>
      <c r="C28" s="4">
        <v>44944</v>
      </c>
      <c r="D28" s="3" t="s">
        <v>19</v>
      </c>
      <c r="E28" s="3" t="s">
        <v>20</v>
      </c>
      <c r="F28" s="3" t="s">
        <v>21</v>
      </c>
      <c r="G28" s="3" t="s">
        <v>22</v>
      </c>
      <c r="H28" s="3" t="s">
        <v>42</v>
      </c>
      <c r="I28" s="3" t="s">
        <v>43</v>
      </c>
      <c r="J28" s="3">
        <v>3</v>
      </c>
      <c r="K28" s="3" t="s">
        <v>25</v>
      </c>
      <c r="L28" s="3">
        <v>-48</v>
      </c>
      <c r="M28" s="3">
        <v>-3168</v>
      </c>
      <c r="N28" s="3">
        <v>0</v>
      </c>
      <c r="O28" s="3">
        <v>0</v>
      </c>
      <c r="P28" s="3">
        <v>0</v>
      </c>
      <c r="Q28" s="3" t="s">
        <v>26</v>
      </c>
      <c r="R28" s="3">
        <v>-3168</v>
      </c>
      <c r="S28" t="str">
        <f>VLOOKUP(F28,'[1]KSA Sales Update Sheet'!$D:$D,1,0)</f>
        <v>PT-000212</v>
      </c>
    </row>
    <row r="29" spans="1:19" x14ac:dyDescent="0.3">
      <c r="A29" s="3" t="s">
        <v>17</v>
      </c>
      <c r="B29" s="3" t="s">
        <v>18</v>
      </c>
      <c r="C29" s="4">
        <v>44944</v>
      </c>
      <c r="D29" s="3" t="s">
        <v>19</v>
      </c>
      <c r="E29" s="3" t="s">
        <v>20</v>
      </c>
      <c r="F29" s="3" t="s">
        <v>21</v>
      </c>
      <c r="G29" s="3" t="s">
        <v>22</v>
      </c>
      <c r="H29" s="3" t="s">
        <v>88</v>
      </c>
      <c r="I29" s="3" t="s">
        <v>89</v>
      </c>
      <c r="J29" s="3">
        <v>3</v>
      </c>
      <c r="K29" s="3" t="s">
        <v>25</v>
      </c>
      <c r="L29" s="3">
        <v>-108</v>
      </c>
      <c r="M29" s="3">
        <v>-2970</v>
      </c>
      <c r="N29" s="3">
        <v>0</v>
      </c>
      <c r="O29" s="3">
        <v>0</v>
      </c>
      <c r="P29" s="3">
        <v>0</v>
      </c>
      <c r="Q29" s="3" t="s">
        <v>26</v>
      </c>
      <c r="R29" s="3">
        <v>-2970</v>
      </c>
      <c r="S29" t="str">
        <f>VLOOKUP(F29,'[1]KSA Sales Update Sheet'!$D:$D,1,0)</f>
        <v>PT-000212</v>
      </c>
    </row>
    <row r="30" spans="1:19" x14ac:dyDescent="0.3">
      <c r="A30" s="3" t="s">
        <v>17</v>
      </c>
      <c r="B30" s="3" t="s">
        <v>18</v>
      </c>
      <c r="C30" s="4">
        <v>44944</v>
      </c>
      <c r="D30" s="3" t="s">
        <v>19</v>
      </c>
      <c r="E30" s="3" t="s">
        <v>20</v>
      </c>
      <c r="F30" s="3" t="s">
        <v>21</v>
      </c>
      <c r="G30" s="3" t="s">
        <v>22</v>
      </c>
      <c r="H30" s="3" t="s">
        <v>84</v>
      </c>
      <c r="I30" s="3" t="s">
        <v>85</v>
      </c>
      <c r="J30" s="3">
        <v>3</v>
      </c>
      <c r="K30" s="3" t="s">
        <v>25</v>
      </c>
      <c r="L30" s="3">
        <v>-42</v>
      </c>
      <c r="M30" s="3">
        <v>-2520</v>
      </c>
      <c r="N30" s="3">
        <v>0</v>
      </c>
      <c r="O30" s="3">
        <v>0</v>
      </c>
      <c r="P30" s="3">
        <v>0</v>
      </c>
      <c r="Q30" s="3" t="s">
        <v>26</v>
      </c>
      <c r="R30" s="3">
        <v>-2520</v>
      </c>
      <c r="S30" t="str">
        <f>VLOOKUP(F30,'[1]KSA Sales Update Sheet'!$D:$D,1,0)</f>
        <v>PT-000212</v>
      </c>
    </row>
    <row r="31" spans="1:19" x14ac:dyDescent="0.3">
      <c r="A31" s="3" t="s">
        <v>17</v>
      </c>
      <c r="B31" s="3" t="s">
        <v>18</v>
      </c>
      <c r="C31" s="4">
        <v>44944</v>
      </c>
      <c r="D31" s="3" t="s">
        <v>19</v>
      </c>
      <c r="E31" s="3" t="s">
        <v>20</v>
      </c>
      <c r="F31" s="3" t="s">
        <v>21</v>
      </c>
      <c r="G31" s="3" t="s">
        <v>22</v>
      </c>
      <c r="H31" s="3" t="s">
        <v>44</v>
      </c>
      <c r="I31" s="3" t="s">
        <v>45</v>
      </c>
      <c r="J31" s="3">
        <v>3</v>
      </c>
      <c r="K31" s="3" t="s">
        <v>25</v>
      </c>
      <c r="L31" s="3">
        <v>-36</v>
      </c>
      <c r="M31" s="3">
        <v>-1530</v>
      </c>
      <c r="N31" s="3">
        <v>0</v>
      </c>
      <c r="O31" s="3">
        <v>0</v>
      </c>
      <c r="P31" s="3">
        <v>0</v>
      </c>
      <c r="Q31" s="3" t="s">
        <v>26</v>
      </c>
      <c r="R31" s="3">
        <v>-1530</v>
      </c>
      <c r="S31" t="str">
        <f>VLOOKUP(F31,'[1]KSA Sales Update Sheet'!$D:$D,1,0)</f>
        <v>PT-000212</v>
      </c>
    </row>
    <row r="32" spans="1:19" x14ac:dyDescent="0.3">
      <c r="A32" s="3" t="s">
        <v>29</v>
      </c>
      <c r="B32" s="3" t="s">
        <v>30</v>
      </c>
      <c r="C32" s="4">
        <v>44941</v>
      </c>
      <c r="D32" s="3" t="s">
        <v>31</v>
      </c>
      <c r="E32" s="3" t="s">
        <v>32</v>
      </c>
      <c r="F32" s="3" t="s">
        <v>33</v>
      </c>
      <c r="G32" s="3" t="s">
        <v>34</v>
      </c>
      <c r="H32" s="3" t="s">
        <v>44</v>
      </c>
      <c r="I32" s="3" t="s">
        <v>45</v>
      </c>
      <c r="J32" s="3">
        <v>3</v>
      </c>
      <c r="K32" s="3" t="s">
        <v>25</v>
      </c>
      <c r="L32" s="3">
        <v>24</v>
      </c>
      <c r="M32" s="3">
        <v>1326</v>
      </c>
      <c r="N32" s="3">
        <v>0</v>
      </c>
      <c r="O32" s="3">
        <v>0</v>
      </c>
      <c r="P32" s="3">
        <v>0</v>
      </c>
      <c r="Q32" s="3" t="s">
        <v>26</v>
      </c>
      <c r="R32" s="3">
        <v>1326</v>
      </c>
      <c r="S32" t="str">
        <f>VLOOKUP(F32,'[1]KSA Sales Update Sheet'!$D:$D,1,0)</f>
        <v>PT-000504</v>
      </c>
    </row>
    <row r="33" spans="1:19" x14ac:dyDescent="0.3">
      <c r="A33" s="3" t="s">
        <v>46</v>
      </c>
      <c r="B33" s="3" t="s">
        <v>47</v>
      </c>
      <c r="C33" s="4">
        <v>44944</v>
      </c>
      <c r="D33" s="3" t="s">
        <v>48</v>
      </c>
      <c r="E33" s="3" t="s">
        <v>49</v>
      </c>
      <c r="F33" s="3" t="s">
        <v>50</v>
      </c>
      <c r="G33" s="3" t="s">
        <v>51</v>
      </c>
      <c r="H33" s="3" t="s">
        <v>44</v>
      </c>
      <c r="I33" s="3" t="s">
        <v>45</v>
      </c>
      <c r="J33" s="3">
        <v>3</v>
      </c>
      <c r="K33" s="3" t="s">
        <v>25</v>
      </c>
      <c r="L33" s="3">
        <v>10</v>
      </c>
      <c r="M33" s="3">
        <v>340</v>
      </c>
      <c r="N33" s="3">
        <v>0</v>
      </c>
      <c r="O33" s="3">
        <v>0</v>
      </c>
      <c r="P33" s="3">
        <v>0</v>
      </c>
      <c r="Q33" s="3" t="s">
        <v>26</v>
      </c>
      <c r="R33" s="3">
        <v>340</v>
      </c>
      <c r="S33" t="str">
        <f>VLOOKUP(F33,'[1]KSA Sales Update Sheet'!$D:$D,1,0)</f>
        <v>PT-000801</v>
      </c>
    </row>
    <row r="34" spans="1:19" x14ac:dyDescent="0.3">
      <c r="A34" s="3" t="s">
        <v>46</v>
      </c>
      <c r="B34" s="3" t="s">
        <v>52</v>
      </c>
      <c r="C34" s="4">
        <v>44944</v>
      </c>
      <c r="D34" s="3" t="s">
        <v>48</v>
      </c>
      <c r="E34" s="3" t="s">
        <v>49</v>
      </c>
      <c r="F34" s="3" t="s">
        <v>50</v>
      </c>
      <c r="G34" s="3" t="s">
        <v>51</v>
      </c>
      <c r="H34" s="3" t="s">
        <v>44</v>
      </c>
      <c r="I34" s="3" t="s">
        <v>45</v>
      </c>
      <c r="J34" s="3">
        <v>3</v>
      </c>
      <c r="K34" s="3" t="s">
        <v>25</v>
      </c>
      <c r="L34" s="3">
        <v>0</v>
      </c>
      <c r="M34" s="3">
        <v>0</v>
      </c>
      <c r="N34" s="3">
        <v>1</v>
      </c>
      <c r="O34" s="3">
        <v>85</v>
      </c>
      <c r="P34" s="3">
        <v>0</v>
      </c>
      <c r="Q34" s="3" t="s">
        <v>26</v>
      </c>
      <c r="R34" s="3">
        <v>0</v>
      </c>
      <c r="S34" t="str">
        <f>VLOOKUP(F34,'[1]KSA Sales Update Sheet'!$D:$D,1,0)</f>
        <v>PT-000801</v>
      </c>
    </row>
    <row r="35" spans="1:19" x14ac:dyDescent="0.3">
      <c r="A35" s="3" t="s">
        <v>17</v>
      </c>
      <c r="B35" s="3" t="s">
        <v>18</v>
      </c>
      <c r="C35" s="4">
        <v>44944</v>
      </c>
      <c r="D35" s="3" t="s">
        <v>19</v>
      </c>
      <c r="E35" s="3" t="s">
        <v>20</v>
      </c>
      <c r="F35" s="3" t="s">
        <v>21</v>
      </c>
      <c r="G35" s="3" t="s">
        <v>22</v>
      </c>
      <c r="H35" s="3" t="s">
        <v>53</v>
      </c>
      <c r="I35" s="3" t="s">
        <v>54</v>
      </c>
      <c r="J35" s="3">
        <v>3</v>
      </c>
      <c r="K35" s="3" t="s">
        <v>25</v>
      </c>
      <c r="L35" s="3">
        <v>-120</v>
      </c>
      <c r="M35" s="3">
        <v>-8040</v>
      </c>
      <c r="N35" s="3">
        <v>0</v>
      </c>
      <c r="O35" s="3">
        <v>0</v>
      </c>
      <c r="P35" s="3">
        <v>0</v>
      </c>
      <c r="Q35" s="3" t="s">
        <v>26</v>
      </c>
      <c r="R35" s="3">
        <v>-8040</v>
      </c>
      <c r="S35" t="str">
        <f>VLOOKUP(F35,'[1]KSA Sales Update Sheet'!$D:$D,1,0)</f>
        <v>PT-000212</v>
      </c>
    </row>
    <row r="36" spans="1:19" x14ac:dyDescent="0.3">
      <c r="A36" s="3" t="s">
        <v>29</v>
      </c>
      <c r="B36" s="3" t="s">
        <v>30</v>
      </c>
      <c r="C36" s="4">
        <v>44941</v>
      </c>
      <c r="D36" s="3" t="s">
        <v>31</v>
      </c>
      <c r="E36" s="3" t="s">
        <v>32</v>
      </c>
      <c r="F36" s="3" t="s">
        <v>33</v>
      </c>
      <c r="G36" s="3" t="s">
        <v>34</v>
      </c>
      <c r="H36" s="3" t="s">
        <v>53</v>
      </c>
      <c r="I36" s="3" t="s">
        <v>54</v>
      </c>
      <c r="J36" s="3">
        <v>3</v>
      </c>
      <c r="K36" s="3" t="s">
        <v>25</v>
      </c>
      <c r="L36" s="3">
        <v>12</v>
      </c>
      <c r="M36" s="3">
        <v>1045.2</v>
      </c>
      <c r="N36" s="3">
        <v>0</v>
      </c>
      <c r="O36" s="3">
        <v>0</v>
      </c>
      <c r="P36" s="3">
        <v>0</v>
      </c>
      <c r="Q36" s="3" t="s">
        <v>26</v>
      </c>
      <c r="R36" s="3">
        <v>1045.2</v>
      </c>
      <c r="S36" t="str">
        <f>VLOOKUP(F36,'[1]KSA Sales Update Sheet'!$D:$D,1,0)</f>
        <v>PT-000504</v>
      </c>
    </row>
    <row r="37" spans="1:19" x14ac:dyDescent="0.3">
      <c r="A37" s="3" t="s">
        <v>29</v>
      </c>
      <c r="B37" s="3" t="s">
        <v>39</v>
      </c>
      <c r="C37" s="4">
        <v>44940</v>
      </c>
      <c r="D37" s="3" t="s">
        <v>31</v>
      </c>
      <c r="E37" s="3" t="s">
        <v>32</v>
      </c>
      <c r="F37" s="3" t="s">
        <v>40</v>
      </c>
      <c r="G37" s="3" t="s">
        <v>41</v>
      </c>
      <c r="H37" s="3" t="s">
        <v>53</v>
      </c>
      <c r="I37" s="3" t="s">
        <v>54</v>
      </c>
      <c r="J37" s="3">
        <v>3</v>
      </c>
      <c r="K37" s="3" t="s">
        <v>25</v>
      </c>
      <c r="L37" s="3">
        <v>10</v>
      </c>
      <c r="M37" s="3">
        <v>804</v>
      </c>
      <c r="N37" s="3">
        <v>0</v>
      </c>
      <c r="O37" s="3">
        <v>0</v>
      </c>
      <c r="P37" s="3">
        <v>0</v>
      </c>
      <c r="Q37" s="3" t="s">
        <v>26</v>
      </c>
      <c r="R37" s="3">
        <v>804</v>
      </c>
      <c r="S37" t="str">
        <f>VLOOKUP(F37,'[1]KSA Sales Update Sheet'!$D:$D,1,0)</f>
        <v>PT-000756</v>
      </c>
    </row>
    <row r="38" spans="1:19" x14ac:dyDescent="0.3">
      <c r="A38" s="3" t="s">
        <v>55</v>
      </c>
      <c r="B38" s="3" t="s">
        <v>56</v>
      </c>
      <c r="C38" s="4">
        <v>44939</v>
      </c>
      <c r="D38" s="3" t="s">
        <v>57</v>
      </c>
      <c r="E38" s="3" t="s">
        <v>58</v>
      </c>
      <c r="F38" s="3" t="s">
        <v>59</v>
      </c>
      <c r="G38" s="3" t="s">
        <v>60</v>
      </c>
      <c r="H38" s="3" t="s">
        <v>53</v>
      </c>
      <c r="I38" s="3" t="s">
        <v>54</v>
      </c>
      <c r="J38" s="3">
        <v>3</v>
      </c>
      <c r="K38" s="3" t="s">
        <v>25</v>
      </c>
      <c r="L38" s="3">
        <v>15</v>
      </c>
      <c r="M38" s="3">
        <v>1306.5</v>
      </c>
      <c r="N38" s="3">
        <v>0</v>
      </c>
      <c r="O38" s="3">
        <v>0</v>
      </c>
      <c r="P38" s="3">
        <v>0</v>
      </c>
      <c r="Q38" s="3" t="s">
        <v>26</v>
      </c>
      <c r="R38" s="3">
        <v>1306.5</v>
      </c>
      <c r="S38" t="str">
        <f>VLOOKUP(F38,'[1]KSA Sales Update Sheet'!$D:$D,1,0)</f>
        <v>PT-000806</v>
      </c>
    </row>
    <row r="39" spans="1:19" x14ac:dyDescent="0.3">
      <c r="A39" s="3" t="s">
        <v>29</v>
      </c>
      <c r="B39" s="3" t="s">
        <v>30</v>
      </c>
      <c r="C39" s="4">
        <v>44941</v>
      </c>
      <c r="D39" s="3" t="s">
        <v>31</v>
      </c>
      <c r="E39" s="3" t="s">
        <v>32</v>
      </c>
      <c r="F39" s="3" t="s">
        <v>33</v>
      </c>
      <c r="G39" s="3" t="s">
        <v>34</v>
      </c>
      <c r="H39" s="3" t="s">
        <v>61</v>
      </c>
      <c r="I39" s="3" t="s">
        <v>62</v>
      </c>
      <c r="J39" s="3">
        <v>3</v>
      </c>
      <c r="K39" s="3" t="s">
        <v>25</v>
      </c>
      <c r="L39" s="3">
        <v>12</v>
      </c>
      <c r="M39" s="3">
        <v>1045.2</v>
      </c>
      <c r="N39" s="3">
        <v>0</v>
      </c>
      <c r="O39" s="3">
        <v>0</v>
      </c>
      <c r="P39" s="3">
        <v>0</v>
      </c>
      <c r="Q39" s="3" t="s">
        <v>26</v>
      </c>
      <c r="R39" s="3">
        <v>1045.2</v>
      </c>
      <c r="S39" t="str">
        <f>VLOOKUP(F39,'[1]KSA Sales Update Sheet'!$D:$D,1,0)</f>
        <v>PT-000504</v>
      </c>
    </row>
    <row r="40" spans="1:19" x14ac:dyDescent="0.3">
      <c r="A40" s="3" t="s">
        <v>17</v>
      </c>
      <c r="B40" s="3" t="s">
        <v>18</v>
      </c>
      <c r="C40" s="4">
        <v>44944</v>
      </c>
      <c r="D40" s="3" t="s">
        <v>19</v>
      </c>
      <c r="E40" s="3" t="s">
        <v>20</v>
      </c>
      <c r="F40" s="3" t="s">
        <v>21</v>
      </c>
      <c r="G40" s="3" t="s">
        <v>22</v>
      </c>
      <c r="H40" s="3" t="s">
        <v>74</v>
      </c>
      <c r="I40" s="3" t="s">
        <v>75</v>
      </c>
      <c r="J40" s="3">
        <v>3</v>
      </c>
      <c r="K40" s="3" t="s">
        <v>25</v>
      </c>
      <c r="L40" s="3">
        <v>-144</v>
      </c>
      <c r="M40" s="3">
        <v>-3240</v>
      </c>
      <c r="N40" s="3">
        <v>0</v>
      </c>
      <c r="O40" s="3">
        <v>0</v>
      </c>
      <c r="P40" s="3">
        <v>0</v>
      </c>
      <c r="Q40" s="3" t="s">
        <v>26</v>
      </c>
      <c r="R40" s="3">
        <v>-3240</v>
      </c>
      <c r="S40" t="str">
        <f>VLOOKUP(F40,'[1]KSA Sales Update Sheet'!$D:$D,1,0)</f>
        <v>PT-000212</v>
      </c>
    </row>
    <row r="41" spans="1:19" x14ac:dyDescent="0.3">
      <c r="A41" s="3" t="s">
        <v>29</v>
      </c>
      <c r="B41" s="3" t="s">
        <v>30</v>
      </c>
      <c r="C41" s="4">
        <v>44941</v>
      </c>
      <c r="D41" s="3" t="s">
        <v>31</v>
      </c>
      <c r="E41" s="3" t="s">
        <v>32</v>
      </c>
      <c r="F41" s="3" t="s">
        <v>33</v>
      </c>
      <c r="G41" s="3" t="s">
        <v>34</v>
      </c>
      <c r="H41" s="3" t="s">
        <v>74</v>
      </c>
      <c r="I41" s="3" t="s">
        <v>75</v>
      </c>
      <c r="J41" s="3">
        <v>3</v>
      </c>
      <c r="K41" s="3" t="s">
        <v>25</v>
      </c>
      <c r="L41" s="3">
        <v>24</v>
      </c>
      <c r="M41" s="3">
        <v>702</v>
      </c>
      <c r="N41" s="3">
        <v>0</v>
      </c>
      <c r="O41" s="3">
        <v>0</v>
      </c>
      <c r="P41" s="3">
        <v>0</v>
      </c>
      <c r="Q41" s="3" t="s">
        <v>26</v>
      </c>
      <c r="R41" s="3">
        <v>702</v>
      </c>
      <c r="S41" t="str">
        <f>VLOOKUP(F41,'[1]KSA Sales Update Sheet'!$D:$D,1,0)</f>
        <v>PT-000504</v>
      </c>
    </row>
    <row r="42" spans="1:19" x14ac:dyDescent="0.3">
      <c r="A42" s="3" t="s">
        <v>46</v>
      </c>
      <c r="B42" s="3" t="s">
        <v>47</v>
      </c>
      <c r="C42" s="4">
        <v>44944</v>
      </c>
      <c r="D42" s="3" t="s">
        <v>48</v>
      </c>
      <c r="E42" s="3" t="s">
        <v>49</v>
      </c>
      <c r="F42" s="3" t="s">
        <v>50</v>
      </c>
      <c r="G42" s="3" t="s">
        <v>51</v>
      </c>
      <c r="H42" s="3" t="s">
        <v>74</v>
      </c>
      <c r="I42" s="3" t="s">
        <v>75</v>
      </c>
      <c r="J42" s="3">
        <v>3</v>
      </c>
      <c r="K42" s="3" t="s">
        <v>25</v>
      </c>
      <c r="L42" s="3">
        <v>10</v>
      </c>
      <c r="M42" s="3">
        <v>180</v>
      </c>
      <c r="N42" s="3">
        <v>0</v>
      </c>
      <c r="O42" s="3">
        <v>0</v>
      </c>
      <c r="P42" s="3">
        <v>0</v>
      </c>
      <c r="Q42" s="3" t="s">
        <v>26</v>
      </c>
      <c r="R42" s="3">
        <v>180</v>
      </c>
      <c r="S42" t="str">
        <f>VLOOKUP(F42,'[1]KSA Sales Update Sheet'!$D:$D,1,0)</f>
        <v>PT-000801</v>
      </c>
    </row>
    <row r="43" spans="1:19" x14ac:dyDescent="0.3">
      <c r="A43" s="3" t="s">
        <v>46</v>
      </c>
      <c r="B43" s="3" t="s">
        <v>52</v>
      </c>
      <c r="C43" s="4">
        <v>44944</v>
      </c>
      <c r="D43" s="3" t="s">
        <v>48</v>
      </c>
      <c r="E43" s="3" t="s">
        <v>49</v>
      </c>
      <c r="F43" s="3" t="s">
        <v>50</v>
      </c>
      <c r="G43" s="3" t="s">
        <v>51</v>
      </c>
      <c r="H43" s="3" t="s">
        <v>74</v>
      </c>
      <c r="I43" s="3" t="s">
        <v>75</v>
      </c>
      <c r="J43" s="3">
        <v>3</v>
      </c>
      <c r="K43" s="3" t="s">
        <v>25</v>
      </c>
      <c r="L43" s="3">
        <v>0</v>
      </c>
      <c r="M43" s="3">
        <v>0</v>
      </c>
      <c r="N43" s="3">
        <v>1</v>
      </c>
      <c r="O43" s="3">
        <v>45</v>
      </c>
      <c r="P43" s="3">
        <v>0</v>
      </c>
      <c r="Q43" s="3" t="s">
        <v>26</v>
      </c>
      <c r="R43" s="3">
        <v>0</v>
      </c>
      <c r="S43" t="str">
        <f>VLOOKUP(F43,'[1]KSA Sales Update Sheet'!$D:$D,1,0)</f>
        <v>PT-000801</v>
      </c>
    </row>
    <row r="44" spans="1:19" x14ac:dyDescent="0.3">
      <c r="A44" s="3" t="s">
        <v>17</v>
      </c>
      <c r="B44" s="3" t="s">
        <v>18</v>
      </c>
      <c r="C44" s="4">
        <v>44944</v>
      </c>
      <c r="D44" s="3" t="s">
        <v>19</v>
      </c>
      <c r="E44" s="3" t="s">
        <v>20</v>
      </c>
      <c r="F44" s="3" t="s">
        <v>21</v>
      </c>
      <c r="G44" s="3" t="s">
        <v>22</v>
      </c>
      <c r="H44" s="3" t="s">
        <v>90</v>
      </c>
      <c r="I44" s="3" t="s">
        <v>91</v>
      </c>
      <c r="J44" s="3">
        <v>3</v>
      </c>
      <c r="K44" s="3" t="s">
        <v>25</v>
      </c>
      <c r="L44" s="3">
        <v>-60</v>
      </c>
      <c r="M44" s="3">
        <v>-3600</v>
      </c>
      <c r="N44" s="3">
        <v>0</v>
      </c>
      <c r="O44" s="3">
        <v>0</v>
      </c>
      <c r="P44" s="3">
        <v>0</v>
      </c>
      <c r="Q44" s="3" t="s">
        <v>26</v>
      </c>
      <c r="R44" s="3">
        <v>-3600</v>
      </c>
      <c r="S44" t="str">
        <f>VLOOKUP(F44,'[1]KSA Sales Update Sheet'!$D:$D,1,0)</f>
        <v>PT-000212</v>
      </c>
    </row>
    <row r="45" spans="1:19" x14ac:dyDescent="0.3">
      <c r="A45" s="3" t="s">
        <v>29</v>
      </c>
      <c r="B45" s="3" t="s">
        <v>30</v>
      </c>
      <c r="C45" s="4">
        <v>44941</v>
      </c>
      <c r="D45" s="3" t="s">
        <v>31</v>
      </c>
      <c r="E45" s="3" t="s">
        <v>32</v>
      </c>
      <c r="F45" s="3" t="s">
        <v>33</v>
      </c>
      <c r="G45" s="3" t="s">
        <v>34</v>
      </c>
      <c r="H45" s="3" t="s">
        <v>90</v>
      </c>
      <c r="I45" s="3" t="s">
        <v>91</v>
      </c>
      <c r="J45" s="3">
        <v>3</v>
      </c>
      <c r="K45" s="3" t="s">
        <v>25</v>
      </c>
      <c r="L45" s="3">
        <v>12</v>
      </c>
      <c r="M45" s="3">
        <v>936</v>
      </c>
      <c r="N45" s="3">
        <v>0</v>
      </c>
      <c r="O45" s="3">
        <v>0</v>
      </c>
      <c r="P45" s="3">
        <v>0</v>
      </c>
      <c r="Q45" s="3" t="s">
        <v>26</v>
      </c>
      <c r="R45" s="3">
        <v>936</v>
      </c>
      <c r="S45" t="str">
        <f>VLOOKUP(F45,'[1]KSA Sales Update Sheet'!$D:$D,1,0)</f>
        <v>PT-000504</v>
      </c>
    </row>
    <row r="46" spans="1:19" x14ac:dyDescent="0.3">
      <c r="A46" s="3" t="s">
        <v>46</v>
      </c>
      <c r="B46" s="3" t="s">
        <v>47</v>
      </c>
      <c r="C46" s="4">
        <v>44944</v>
      </c>
      <c r="D46" s="3" t="s">
        <v>48</v>
      </c>
      <c r="E46" s="3" t="s">
        <v>49</v>
      </c>
      <c r="F46" s="3" t="s">
        <v>50</v>
      </c>
      <c r="G46" s="3" t="s">
        <v>51</v>
      </c>
      <c r="H46" s="3" t="s">
        <v>90</v>
      </c>
      <c r="I46" s="3" t="s">
        <v>91</v>
      </c>
      <c r="J46" s="3">
        <v>3</v>
      </c>
      <c r="K46" s="3" t="s">
        <v>25</v>
      </c>
      <c r="L46" s="3">
        <v>10</v>
      </c>
      <c r="M46" s="3">
        <v>480</v>
      </c>
      <c r="N46" s="3">
        <v>0</v>
      </c>
      <c r="O46" s="3">
        <v>0</v>
      </c>
      <c r="P46" s="3">
        <v>0</v>
      </c>
      <c r="Q46" s="3" t="s">
        <v>26</v>
      </c>
      <c r="R46" s="3">
        <v>480</v>
      </c>
      <c r="S46" t="str">
        <f>VLOOKUP(F46,'[1]KSA Sales Update Sheet'!$D:$D,1,0)</f>
        <v>PT-000801</v>
      </c>
    </row>
    <row r="47" spans="1:19" x14ac:dyDescent="0.3">
      <c r="A47" s="3" t="s">
        <v>46</v>
      </c>
      <c r="B47" s="3" t="s">
        <v>52</v>
      </c>
      <c r="C47" s="4">
        <v>44944</v>
      </c>
      <c r="D47" s="3" t="s">
        <v>48</v>
      </c>
      <c r="E47" s="3" t="s">
        <v>49</v>
      </c>
      <c r="F47" s="3" t="s">
        <v>50</v>
      </c>
      <c r="G47" s="3" t="s">
        <v>51</v>
      </c>
      <c r="H47" s="3" t="s">
        <v>90</v>
      </c>
      <c r="I47" s="3" t="s">
        <v>91</v>
      </c>
      <c r="J47" s="3">
        <v>3</v>
      </c>
      <c r="K47" s="3" t="s">
        <v>25</v>
      </c>
      <c r="L47" s="3">
        <v>0</v>
      </c>
      <c r="M47" s="3">
        <v>0</v>
      </c>
      <c r="N47" s="3">
        <v>1</v>
      </c>
      <c r="O47" s="3">
        <v>120</v>
      </c>
      <c r="P47" s="3">
        <v>0</v>
      </c>
      <c r="Q47" s="3" t="s">
        <v>26</v>
      </c>
      <c r="R47" s="3">
        <v>0</v>
      </c>
      <c r="S47" t="str">
        <f>VLOOKUP(F47,'[1]KSA Sales Update Sheet'!$D:$D,1,0)</f>
        <v>PT-000801</v>
      </c>
    </row>
    <row r="48" spans="1:19" x14ac:dyDescent="0.3">
      <c r="A48" s="3" t="s">
        <v>17</v>
      </c>
      <c r="B48" s="3" t="s">
        <v>18</v>
      </c>
      <c r="C48" s="4">
        <v>44944</v>
      </c>
      <c r="D48" s="3" t="s">
        <v>19</v>
      </c>
      <c r="E48" s="3" t="s">
        <v>20</v>
      </c>
      <c r="F48" s="3" t="s">
        <v>21</v>
      </c>
      <c r="G48" s="3" t="s">
        <v>22</v>
      </c>
      <c r="H48" s="3" t="s">
        <v>63</v>
      </c>
      <c r="I48" s="3" t="s">
        <v>64</v>
      </c>
      <c r="J48" s="3">
        <v>3</v>
      </c>
      <c r="K48" s="3" t="s">
        <v>25</v>
      </c>
      <c r="L48" s="3">
        <v>-60</v>
      </c>
      <c r="M48" s="3">
        <v>-2550</v>
      </c>
      <c r="N48" s="3">
        <v>0</v>
      </c>
      <c r="O48" s="3">
        <v>0</v>
      </c>
      <c r="P48" s="3">
        <v>0</v>
      </c>
      <c r="Q48" s="3" t="s">
        <v>26</v>
      </c>
      <c r="R48" s="3">
        <v>-2550</v>
      </c>
      <c r="S48" t="str">
        <f>VLOOKUP(F48,'[1]KSA Sales Update Sheet'!$D:$D,1,0)</f>
        <v>PT-000212</v>
      </c>
    </row>
    <row r="49" spans="1:19" x14ac:dyDescent="0.3">
      <c r="A49" s="3" t="s">
        <v>29</v>
      </c>
      <c r="B49" s="3" t="s">
        <v>30</v>
      </c>
      <c r="C49" s="4">
        <v>44941</v>
      </c>
      <c r="D49" s="3" t="s">
        <v>31</v>
      </c>
      <c r="E49" s="3" t="s">
        <v>32</v>
      </c>
      <c r="F49" s="3" t="s">
        <v>33</v>
      </c>
      <c r="G49" s="3" t="s">
        <v>34</v>
      </c>
      <c r="H49" s="3" t="s">
        <v>63</v>
      </c>
      <c r="I49" s="3" t="s">
        <v>64</v>
      </c>
      <c r="J49" s="3">
        <v>3</v>
      </c>
      <c r="K49" s="3" t="s">
        <v>25</v>
      </c>
      <c r="L49" s="3">
        <v>12</v>
      </c>
      <c r="M49" s="3">
        <v>663</v>
      </c>
      <c r="N49" s="3">
        <v>0</v>
      </c>
      <c r="O49" s="3">
        <v>0</v>
      </c>
      <c r="P49" s="3">
        <v>0</v>
      </c>
      <c r="Q49" s="3" t="s">
        <v>26</v>
      </c>
      <c r="R49" s="3">
        <v>663</v>
      </c>
      <c r="S49" t="str">
        <f>VLOOKUP(F49,'[1]KSA Sales Update Sheet'!$D:$D,1,0)</f>
        <v>PT-000504</v>
      </c>
    </row>
    <row r="50" spans="1:19" x14ac:dyDescent="0.3">
      <c r="A50" s="3" t="s">
        <v>46</v>
      </c>
      <c r="B50" s="3" t="s">
        <v>47</v>
      </c>
      <c r="C50" s="4">
        <v>44944</v>
      </c>
      <c r="D50" s="3" t="s">
        <v>48</v>
      </c>
      <c r="E50" s="3" t="s">
        <v>49</v>
      </c>
      <c r="F50" s="3" t="s">
        <v>50</v>
      </c>
      <c r="G50" s="3" t="s">
        <v>51</v>
      </c>
      <c r="H50" s="3" t="s">
        <v>63</v>
      </c>
      <c r="I50" s="3" t="s">
        <v>64</v>
      </c>
      <c r="J50" s="3">
        <v>3</v>
      </c>
      <c r="K50" s="3" t="s">
        <v>25</v>
      </c>
      <c r="L50" s="3">
        <v>10</v>
      </c>
      <c r="M50" s="3">
        <v>340</v>
      </c>
      <c r="N50" s="3">
        <v>0</v>
      </c>
      <c r="O50" s="3">
        <v>0</v>
      </c>
      <c r="P50" s="3">
        <v>0</v>
      </c>
      <c r="Q50" s="3" t="s">
        <v>26</v>
      </c>
      <c r="R50" s="3">
        <v>340</v>
      </c>
      <c r="S50" t="str">
        <f>VLOOKUP(F50,'[1]KSA Sales Update Sheet'!$D:$D,1,0)</f>
        <v>PT-000801</v>
      </c>
    </row>
    <row r="51" spans="1:19" x14ac:dyDescent="0.3">
      <c r="A51" s="3" t="s">
        <v>46</v>
      </c>
      <c r="B51" s="3" t="s">
        <v>52</v>
      </c>
      <c r="C51" s="4">
        <v>44944</v>
      </c>
      <c r="D51" s="3" t="s">
        <v>48</v>
      </c>
      <c r="E51" s="3" t="s">
        <v>49</v>
      </c>
      <c r="F51" s="3" t="s">
        <v>50</v>
      </c>
      <c r="G51" s="3" t="s">
        <v>51</v>
      </c>
      <c r="H51" s="3" t="s">
        <v>63</v>
      </c>
      <c r="I51" s="3" t="s">
        <v>64</v>
      </c>
      <c r="J51" s="3">
        <v>3</v>
      </c>
      <c r="K51" s="3" t="s">
        <v>25</v>
      </c>
      <c r="L51" s="3">
        <v>0</v>
      </c>
      <c r="M51" s="3">
        <v>0</v>
      </c>
      <c r="N51" s="3">
        <v>1</v>
      </c>
      <c r="O51" s="3">
        <v>85</v>
      </c>
      <c r="P51" s="3">
        <v>0</v>
      </c>
      <c r="Q51" s="3" t="s">
        <v>26</v>
      </c>
      <c r="R51" s="3">
        <v>0</v>
      </c>
      <c r="S51" t="str">
        <f>VLOOKUP(F51,'[1]KSA Sales Update Sheet'!$D:$D,1,0)</f>
        <v>PT-000801</v>
      </c>
    </row>
    <row r="52" spans="1:19" x14ac:dyDescent="0.3">
      <c r="A52" s="3" t="s">
        <v>65</v>
      </c>
      <c r="B52" s="3" t="s">
        <v>66</v>
      </c>
      <c r="C52" s="4">
        <v>44941</v>
      </c>
      <c r="D52" s="3" t="s">
        <v>67</v>
      </c>
      <c r="E52" s="3" t="s">
        <v>68</v>
      </c>
      <c r="F52" s="3" t="s">
        <v>69</v>
      </c>
      <c r="G52" s="3" t="s">
        <v>70</v>
      </c>
      <c r="H52" s="3" t="s">
        <v>63</v>
      </c>
      <c r="I52" s="3" t="s">
        <v>64</v>
      </c>
      <c r="J52" s="3">
        <v>3</v>
      </c>
      <c r="K52" s="3" t="s">
        <v>25</v>
      </c>
      <c r="L52" s="3">
        <v>20</v>
      </c>
      <c r="M52" s="3">
        <v>1105</v>
      </c>
      <c r="N52" s="3">
        <v>0</v>
      </c>
      <c r="O52" s="3">
        <v>0</v>
      </c>
      <c r="P52" s="3">
        <v>0</v>
      </c>
      <c r="Q52" s="3" t="s">
        <v>26</v>
      </c>
      <c r="R52" s="3">
        <v>1105</v>
      </c>
      <c r="S52" t="str">
        <f>VLOOKUP(F52,'[1]KSA Sales Update Sheet'!$D:$D,1,0)</f>
        <v>PT-000824</v>
      </c>
    </row>
    <row r="53" spans="1:19" x14ac:dyDescent="0.3">
      <c r="A53" s="3" t="s">
        <v>65</v>
      </c>
      <c r="B53" s="3" t="s">
        <v>71</v>
      </c>
      <c r="C53" s="4">
        <v>44941</v>
      </c>
      <c r="D53" s="3" t="s">
        <v>67</v>
      </c>
      <c r="E53" s="3" t="s">
        <v>68</v>
      </c>
      <c r="F53" s="3" t="s">
        <v>69</v>
      </c>
      <c r="G53" s="3" t="s">
        <v>70</v>
      </c>
      <c r="H53" s="3" t="s">
        <v>63</v>
      </c>
      <c r="I53" s="3" t="s">
        <v>64</v>
      </c>
      <c r="J53" s="3">
        <v>3</v>
      </c>
      <c r="K53" s="3" t="s">
        <v>25</v>
      </c>
      <c r="L53" s="3">
        <v>0</v>
      </c>
      <c r="M53" s="3">
        <v>0</v>
      </c>
      <c r="N53" s="3">
        <v>8</v>
      </c>
      <c r="O53" s="3">
        <v>680</v>
      </c>
      <c r="P53" s="3">
        <v>0</v>
      </c>
      <c r="Q53" s="3" t="s">
        <v>26</v>
      </c>
      <c r="R53" s="3">
        <v>0</v>
      </c>
      <c r="S53" t="str">
        <f>VLOOKUP(F53,'[1]KSA Sales Update Sheet'!$D:$D,1,0)</f>
        <v>PT-000824</v>
      </c>
    </row>
    <row r="54" spans="1:19" x14ac:dyDescent="0.3">
      <c r="A54" s="3" t="s">
        <v>29</v>
      </c>
      <c r="B54" s="3" t="s">
        <v>30</v>
      </c>
      <c r="C54" s="4">
        <v>44941</v>
      </c>
      <c r="D54" s="3" t="s">
        <v>31</v>
      </c>
      <c r="E54" s="3" t="s">
        <v>32</v>
      </c>
      <c r="F54" s="3" t="s">
        <v>33</v>
      </c>
      <c r="G54" s="3" t="s">
        <v>34</v>
      </c>
      <c r="H54" s="3" t="s">
        <v>94</v>
      </c>
      <c r="I54" s="3" t="s">
        <v>95</v>
      </c>
      <c r="J54" s="3">
        <v>3</v>
      </c>
      <c r="K54" s="3" t="s">
        <v>25</v>
      </c>
      <c r="L54" s="3">
        <v>12</v>
      </c>
      <c r="M54" s="3">
        <v>2223</v>
      </c>
      <c r="N54" s="3">
        <v>0</v>
      </c>
      <c r="O54" s="3">
        <v>0</v>
      </c>
      <c r="P54" s="3">
        <v>0</v>
      </c>
      <c r="Q54" s="3" t="s">
        <v>26</v>
      </c>
      <c r="R54" s="3">
        <v>2223</v>
      </c>
      <c r="S54" t="str">
        <f>VLOOKUP(F54,'[1]KSA Sales Update Sheet'!$D:$D,1,0)</f>
        <v>PT-000504</v>
      </c>
    </row>
    <row r="55" spans="1:19" x14ac:dyDescent="0.3">
      <c r="A55" s="3" t="s">
        <v>46</v>
      </c>
      <c r="B55" s="3" t="s">
        <v>47</v>
      </c>
      <c r="C55" s="4">
        <v>44944</v>
      </c>
      <c r="D55" s="3" t="s">
        <v>48</v>
      </c>
      <c r="E55" s="3" t="s">
        <v>49</v>
      </c>
      <c r="F55" s="3" t="s">
        <v>50</v>
      </c>
      <c r="G55" s="3" t="s">
        <v>51</v>
      </c>
      <c r="H55" s="3" t="s">
        <v>94</v>
      </c>
      <c r="I55" s="3" t="s">
        <v>95</v>
      </c>
      <c r="J55" s="3">
        <v>3</v>
      </c>
      <c r="K55" s="3" t="s">
        <v>25</v>
      </c>
      <c r="L55" s="3">
        <v>10</v>
      </c>
      <c r="M55" s="3">
        <v>1140</v>
      </c>
      <c r="N55" s="3">
        <v>0</v>
      </c>
      <c r="O55" s="3">
        <v>0</v>
      </c>
      <c r="P55" s="3">
        <v>0</v>
      </c>
      <c r="Q55" s="3" t="s">
        <v>26</v>
      </c>
      <c r="R55" s="3">
        <v>1140</v>
      </c>
      <c r="S55" t="str">
        <f>VLOOKUP(F55,'[1]KSA Sales Update Sheet'!$D:$D,1,0)</f>
        <v>PT-000801</v>
      </c>
    </row>
    <row r="56" spans="1:19" x14ac:dyDescent="0.3">
      <c r="A56" s="3" t="s">
        <v>46</v>
      </c>
      <c r="B56" s="3" t="s">
        <v>52</v>
      </c>
      <c r="C56" s="4">
        <v>44944</v>
      </c>
      <c r="D56" s="3" t="s">
        <v>48</v>
      </c>
      <c r="E56" s="3" t="s">
        <v>49</v>
      </c>
      <c r="F56" s="3" t="s">
        <v>50</v>
      </c>
      <c r="G56" s="3" t="s">
        <v>51</v>
      </c>
      <c r="H56" s="3" t="s">
        <v>94</v>
      </c>
      <c r="I56" s="3" t="s">
        <v>95</v>
      </c>
      <c r="J56" s="3">
        <v>3</v>
      </c>
      <c r="K56" s="3" t="s">
        <v>25</v>
      </c>
      <c r="L56" s="3">
        <v>0</v>
      </c>
      <c r="M56" s="3">
        <v>0</v>
      </c>
      <c r="N56" s="3">
        <v>1</v>
      </c>
      <c r="O56" s="3">
        <v>285</v>
      </c>
      <c r="P56" s="3">
        <v>0</v>
      </c>
      <c r="Q56" s="3" t="s">
        <v>26</v>
      </c>
      <c r="R56" s="3">
        <v>0</v>
      </c>
      <c r="S56" t="str">
        <f>VLOOKUP(F56,'[1]KSA Sales Update Sheet'!$D:$D,1,0)</f>
        <v>PT-000801</v>
      </c>
    </row>
    <row r="57" spans="1:19" x14ac:dyDescent="0.3">
      <c r="A57" s="3" t="s">
        <v>17</v>
      </c>
      <c r="B57" s="3" t="s">
        <v>18</v>
      </c>
      <c r="C57" s="4">
        <v>44944</v>
      </c>
      <c r="D57" s="3" t="s">
        <v>19</v>
      </c>
      <c r="E57" s="3" t="s">
        <v>20</v>
      </c>
      <c r="F57" s="3" t="s">
        <v>21</v>
      </c>
      <c r="G57" s="3" t="s">
        <v>22</v>
      </c>
      <c r="H57" s="3" t="s">
        <v>72</v>
      </c>
      <c r="I57" s="3" t="s">
        <v>73</v>
      </c>
      <c r="J57" s="3">
        <v>3</v>
      </c>
      <c r="K57" s="3" t="s">
        <v>25</v>
      </c>
      <c r="L57" s="3">
        <v>-72</v>
      </c>
      <c r="M57" s="3">
        <v>-7920</v>
      </c>
      <c r="N57" s="3">
        <v>0</v>
      </c>
      <c r="O57" s="3">
        <v>0</v>
      </c>
      <c r="P57" s="3">
        <v>0</v>
      </c>
      <c r="Q57" s="3" t="s">
        <v>26</v>
      </c>
      <c r="R57" s="3">
        <v>-7920</v>
      </c>
      <c r="S57" t="str">
        <f>VLOOKUP(F57,'[1]KSA Sales Update Sheet'!$D:$D,1,0)</f>
        <v>PT-000212</v>
      </c>
    </row>
    <row r="58" spans="1:19" x14ac:dyDescent="0.3">
      <c r="A58" s="3" t="s">
        <v>17</v>
      </c>
      <c r="B58" s="3" t="s">
        <v>18</v>
      </c>
      <c r="C58" s="4">
        <v>44944</v>
      </c>
      <c r="D58" s="3" t="s">
        <v>19</v>
      </c>
      <c r="E58" s="3" t="s">
        <v>20</v>
      </c>
      <c r="F58" s="3" t="s">
        <v>21</v>
      </c>
      <c r="G58" s="3" t="s">
        <v>22</v>
      </c>
      <c r="H58" s="3" t="s">
        <v>92</v>
      </c>
      <c r="I58" s="3" t="s">
        <v>93</v>
      </c>
      <c r="J58" s="3">
        <v>3</v>
      </c>
      <c r="K58" s="3" t="s">
        <v>25</v>
      </c>
      <c r="L58" s="3">
        <v>-36</v>
      </c>
      <c r="M58" s="3">
        <v>-3150</v>
      </c>
      <c r="N58" s="3">
        <v>0</v>
      </c>
      <c r="O58" s="3">
        <v>0</v>
      </c>
      <c r="P58" s="3">
        <v>0</v>
      </c>
      <c r="Q58" s="3" t="s">
        <v>26</v>
      </c>
      <c r="R58" s="3">
        <v>-3150</v>
      </c>
      <c r="S58" t="str">
        <f>VLOOKUP(F58,'[1]KSA Sales Update Sheet'!$D:$D,1,0)</f>
        <v>PT-000212</v>
      </c>
    </row>
    <row r="59" spans="1:19" x14ac:dyDescent="0.3">
      <c r="A59" s="3" t="s">
        <v>29</v>
      </c>
      <c r="B59" s="3" t="s">
        <v>39</v>
      </c>
      <c r="C59" s="4">
        <v>44940</v>
      </c>
      <c r="D59" s="3" t="s">
        <v>31</v>
      </c>
      <c r="E59" s="3" t="s">
        <v>32</v>
      </c>
      <c r="F59" s="3" t="s">
        <v>40</v>
      </c>
      <c r="G59" s="3" t="s">
        <v>41</v>
      </c>
      <c r="H59" s="3" t="s">
        <v>92</v>
      </c>
      <c r="I59" s="3" t="s">
        <v>93</v>
      </c>
      <c r="J59" s="3">
        <v>3</v>
      </c>
      <c r="K59" s="3" t="s">
        <v>25</v>
      </c>
      <c r="L59" s="3">
        <v>10</v>
      </c>
      <c r="M59" s="3">
        <v>1050</v>
      </c>
      <c r="N59" s="3">
        <v>0</v>
      </c>
      <c r="O59" s="3">
        <v>0</v>
      </c>
      <c r="P59" s="3">
        <v>0</v>
      </c>
      <c r="Q59" s="3" t="s">
        <v>26</v>
      </c>
      <c r="R59" s="3">
        <v>1050</v>
      </c>
      <c r="S59" t="str">
        <f>VLOOKUP(F59,'[1]KSA Sales Update Sheet'!$D:$D,1,0)</f>
        <v>PT-000756</v>
      </c>
    </row>
    <row r="60" spans="1:19" x14ac:dyDescent="0.3">
      <c r="A60" s="3" t="s">
        <v>17</v>
      </c>
      <c r="B60" s="3" t="s">
        <v>18</v>
      </c>
      <c r="C60" s="4">
        <v>44944</v>
      </c>
      <c r="D60" s="3" t="s">
        <v>19</v>
      </c>
      <c r="E60" s="3" t="s">
        <v>20</v>
      </c>
      <c r="F60" s="3" t="s">
        <v>21</v>
      </c>
      <c r="G60" s="3" t="s">
        <v>22</v>
      </c>
      <c r="H60" s="3" t="s">
        <v>82</v>
      </c>
      <c r="I60" s="3" t="s">
        <v>83</v>
      </c>
      <c r="J60" s="3">
        <v>3</v>
      </c>
      <c r="K60" s="3" t="s">
        <v>25</v>
      </c>
      <c r="L60" s="3">
        <v>-96</v>
      </c>
      <c r="M60" s="3">
        <v>-4560</v>
      </c>
      <c r="N60" s="3">
        <v>0</v>
      </c>
      <c r="O60" s="3">
        <v>0</v>
      </c>
      <c r="P60" s="3">
        <v>0</v>
      </c>
      <c r="Q60" s="3" t="s">
        <v>26</v>
      </c>
      <c r="R60" s="3">
        <v>-4560</v>
      </c>
      <c r="S60" t="str">
        <f>VLOOKUP(F60,'[1]KSA Sales Update Sheet'!$D:$D,1,0)</f>
        <v>PT-000212</v>
      </c>
    </row>
    <row r="61" spans="1:19" x14ac:dyDescent="0.3">
      <c r="L61" s="5">
        <f>SUM(L2:L60)</f>
        <v>-629</v>
      </c>
      <c r="M61" s="5">
        <f>SUM(M2:M60)</f>
        <v>-12165.4</v>
      </c>
      <c r="N61" s="5">
        <f>SUM(N2:N60)</f>
        <v>15</v>
      </c>
      <c r="O61" s="5">
        <f>SUM(O2:O60)</f>
        <v>1390</v>
      </c>
      <c r="P61" s="5">
        <f>SUM(P2:P60)</f>
        <v>0</v>
      </c>
      <c r="R61" s="6">
        <f>SUM(R2:R60)</f>
        <v>-12165.4</v>
      </c>
    </row>
  </sheetData>
  <autoFilter ref="A1:S61"/>
  <sortState ref="A2:R61">
    <sortCondition ref="I1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5"/>
  <sheetViews>
    <sheetView workbookViewId="0">
      <selection sqref="A1:XFD1048576"/>
    </sheetView>
  </sheetViews>
  <sheetFormatPr defaultRowHeight="14.4" x14ac:dyDescent="0.3"/>
  <cols>
    <col min="1" max="1" width="11.6640625" bestFit="1" customWidth="1"/>
    <col min="2" max="2" width="11.6640625" customWidth="1"/>
    <col min="3" max="3" width="14.88671875" bestFit="1" customWidth="1"/>
    <col min="4" max="4" width="17.21875" bestFit="1" customWidth="1"/>
    <col min="5" max="5" width="11.21875" bestFit="1" customWidth="1"/>
    <col min="6" max="6" width="13.44140625" bestFit="1" customWidth="1"/>
    <col min="7" max="7" width="14.33203125" bestFit="1" customWidth="1"/>
    <col min="8" max="8" width="11.6640625" bestFit="1" customWidth="1"/>
    <col min="9" max="9" width="9.88671875" bestFit="1" customWidth="1"/>
    <col min="10" max="10" width="8" bestFit="1" customWidth="1"/>
    <col min="11" max="11" width="25.88671875" bestFit="1" customWidth="1"/>
    <col min="12" max="13" width="14.33203125" bestFit="1" customWidth="1"/>
    <col min="14" max="14" width="12" bestFit="1" customWidth="1"/>
    <col min="15" max="15" width="9.33203125" bestFit="1" customWidth="1"/>
    <col min="16" max="16" width="11" bestFit="1" customWidth="1"/>
    <col min="17" max="17" width="13.77734375" bestFit="1" customWidth="1"/>
    <col min="18" max="18" width="14.88671875" bestFit="1" customWidth="1"/>
    <col min="19" max="19" width="9" bestFit="1" customWidth="1"/>
    <col min="20" max="20" width="9.5546875" bestFit="1" customWidth="1"/>
  </cols>
  <sheetData>
    <row r="1" spans="1:21" x14ac:dyDescent="0.3">
      <c r="A1" s="1" t="s">
        <v>5</v>
      </c>
      <c r="B1" s="1" t="s">
        <v>139</v>
      </c>
      <c r="C1" s="1" t="s">
        <v>0</v>
      </c>
      <c r="D1" s="1" t="s">
        <v>1</v>
      </c>
      <c r="E1" s="2" t="s">
        <v>2</v>
      </c>
      <c r="F1" s="1" t="s">
        <v>3</v>
      </c>
      <c r="G1" s="1" t="s">
        <v>4</v>
      </c>
      <c r="H1" s="1" t="s">
        <v>5</v>
      </c>
      <c r="I1" s="1" t="s">
        <v>6</v>
      </c>
      <c r="J1" s="1" t="s">
        <v>7</v>
      </c>
      <c r="K1" s="1" t="s">
        <v>8</v>
      </c>
      <c r="L1" s="1" t="s">
        <v>126</v>
      </c>
      <c r="M1" s="1" t="s">
        <v>9</v>
      </c>
      <c r="N1" s="1" t="s">
        <v>10</v>
      </c>
      <c r="O1" s="1" t="s">
        <v>11</v>
      </c>
      <c r="P1" s="1" t="s">
        <v>12</v>
      </c>
      <c r="Q1" s="1" t="s">
        <v>13</v>
      </c>
      <c r="R1" s="1" t="s">
        <v>14</v>
      </c>
      <c r="S1" s="1" t="s">
        <v>15</v>
      </c>
      <c r="T1" s="1" t="s">
        <v>16</v>
      </c>
      <c r="U1" s="7" t="s">
        <v>125</v>
      </c>
    </row>
    <row r="2" spans="1:21" x14ac:dyDescent="0.3">
      <c r="A2" s="3" t="s">
        <v>21</v>
      </c>
      <c r="B2" s="3">
        <f>VLOOKUP(A2,[2]maxon!$A:$B,2,0)</f>
        <v>2182</v>
      </c>
      <c r="C2" s="3" t="s">
        <v>17</v>
      </c>
      <c r="D2" s="3" t="s">
        <v>18</v>
      </c>
      <c r="E2" s="4">
        <v>44944</v>
      </c>
      <c r="F2" s="3" t="s">
        <v>19</v>
      </c>
      <c r="G2" s="3" t="s">
        <v>20</v>
      </c>
      <c r="H2" s="3" t="s">
        <v>21</v>
      </c>
      <c r="I2" s="3" t="s">
        <v>22</v>
      </c>
      <c r="J2" s="3" t="s">
        <v>23</v>
      </c>
      <c r="K2" s="3" t="s">
        <v>24</v>
      </c>
      <c r="L2" s="3">
        <v>3</v>
      </c>
      <c r="M2" s="3" t="s">
        <v>25</v>
      </c>
      <c r="N2" s="3">
        <v>-48</v>
      </c>
      <c r="O2" s="3">
        <v>-50208</v>
      </c>
      <c r="P2" s="3"/>
      <c r="Q2" s="3"/>
      <c r="R2" s="3"/>
      <c r="S2" s="3"/>
      <c r="T2" s="3"/>
      <c r="U2" t="s">
        <v>21</v>
      </c>
    </row>
    <row r="3" spans="1:21" x14ac:dyDescent="0.3">
      <c r="A3" s="3" t="s">
        <v>33</v>
      </c>
      <c r="B3">
        <v>2269</v>
      </c>
      <c r="C3" s="3" t="s">
        <v>29</v>
      </c>
      <c r="D3" s="3" t="s">
        <v>30</v>
      </c>
      <c r="E3" s="4">
        <v>44941</v>
      </c>
      <c r="F3" s="3" t="s">
        <v>31</v>
      </c>
      <c r="G3" s="3" t="s">
        <v>32</v>
      </c>
      <c r="H3" s="3" t="s">
        <v>33</v>
      </c>
      <c r="I3" s="3" t="s">
        <v>34</v>
      </c>
      <c r="J3" s="3" t="s">
        <v>80</v>
      </c>
      <c r="K3" s="3" t="s">
        <v>81</v>
      </c>
      <c r="L3" s="3">
        <v>1</v>
      </c>
      <c r="M3" s="3" t="s">
        <v>25</v>
      </c>
      <c r="N3" s="3">
        <v>6</v>
      </c>
      <c r="O3" s="3">
        <v>468</v>
      </c>
      <c r="P3" s="3"/>
      <c r="Q3" s="3"/>
      <c r="R3" s="3"/>
      <c r="S3" s="3"/>
      <c r="T3" s="3"/>
      <c r="U3" t="str">
        <f>VLOOKUP(H3,'[1]KSA Sales Update Sheet'!$D:$D,1,0)</f>
        <v>PT-000504</v>
      </c>
    </row>
    <row r="4" spans="1:21" x14ac:dyDescent="0.3">
      <c r="A4" s="3" t="s">
        <v>33</v>
      </c>
      <c r="B4" s="3">
        <f>VLOOKUP(A4,[2]maxon!$A:$B,2,0)</f>
        <v>2172</v>
      </c>
      <c r="C4" s="3" t="s">
        <v>29</v>
      </c>
      <c r="D4" s="3" t="s">
        <v>30</v>
      </c>
      <c r="E4" s="4">
        <v>44941</v>
      </c>
      <c r="F4" s="3" t="s">
        <v>31</v>
      </c>
      <c r="G4" s="3" t="s">
        <v>32</v>
      </c>
      <c r="H4" s="3" t="s">
        <v>33</v>
      </c>
      <c r="I4" s="3" t="s">
        <v>34</v>
      </c>
      <c r="J4" s="3" t="s">
        <v>35</v>
      </c>
      <c r="K4" s="3" t="s">
        <v>36</v>
      </c>
      <c r="L4" s="3">
        <v>3</v>
      </c>
      <c r="M4" s="3" t="s">
        <v>25</v>
      </c>
      <c r="N4" s="3">
        <v>12</v>
      </c>
      <c r="O4" s="3">
        <v>12359.1</v>
      </c>
      <c r="P4" s="3"/>
      <c r="Q4" s="3"/>
      <c r="R4" s="3"/>
      <c r="S4" s="3"/>
      <c r="T4" s="3"/>
      <c r="U4" t="str">
        <f>VLOOKUP(H4,'[1]KSA Sales Update Sheet'!$D:$D,1,0)</f>
        <v>PT-000504</v>
      </c>
    </row>
    <row r="5" spans="1:21" x14ac:dyDescent="0.3">
      <c r="A5" s="3" t="s">
        <v>40</v>
      </c>
      <c r="B5" s="3">
        <f>VLOOKUP(A5,[2]maxon!$A:$B,2,0)</f>
        <v>2214</v>
      </c>
      <c r="C5" s="3" t="s">
        <v>29</v>
      </c>
      <c r="D5" s="3" t="s">
        <v>39</v>
      </c>
      <c r="E5" s="4">
        <v>44940</v>
      </c>
      <c r="F5" s="3" t="s">
        <v>31</v>
      </c>
      <c r="G5" s="3" t="s">
        <v>32</v>
      </c>
      <c r="H5" s="3" t="s">
        <v>40</v>
      </c>
      <c r="I5" s="3" t="s">
        <v>41</v>
      </c>
      <c r="J5" s="3" t="s">
        <v>86</v>
      </c>
      <c r="K5" s="3" t="s">
        <v>87</v>
      </c>
      <c r="L5" s="3">
        <v>3</v>
      </c>
      <c r="M5" s="3" t="s">
        <v>25</v>
      </c>
      <c r="N5" s="3">
        <v>10</v>
      </c>
      <c r="O5" s="3">
        <v>3396</v>
      </c>
      <c r="P5" s="3"/>
      <c r="Q5" s="3"/>
      <c r="R5" s="3"/>
      <c r="S5" s="3"/>
      <c r="T5" s="3"/>
      <c r="U5" t="str">
        <f>VLOOKUP(H5,'[1]KSA Sales Update Sheet'!$D:$D,1,0)</f>
        <v>PT-000756</v>
      </c>
    </row>
    <row r="6" spans="1:21" x14ac:dyDescent="0.3">
      <c r="A6" s="3" t="s">
        <v>50</v>
      </c>
      <c r="B6" s="3">
        <f>VLOOKUP(A6,[2]maxon!$A:$B,2,0)</f>
        <v>2228</v>
      </c>
      <c r="C6" s="3" t="s">
        <v>17</v>
      </c>
      <c r="D6" s="3" t="s">
        <v>78</v>
      </c>
      <c r="E6" s="4">
        <v>44944</v>
      </c>
      <c r="F6" s="3" t="s">
        <v>48</v>
      </c>
      <c r="G6" s="3" t="s">
        <v>49</v>
      </c>
      <c r="H6" s="3" t="s">
        <v>50</v>
      </c>
      <c r="I6" s="3" t="s">
        <v>51</v>
      </c>
      <c r="J6" s="3" t="s">
        <v>76</v>
      </c>
      <c r="K6" s="3" t="s">
        <v>77</v>
      </c>
      <c r="L6" s="3">
        <v>3</v>
      </c>
      <c r="M6" s="3" t="s">
        <v>25</v>
      </c>
      <c r="N6" s="3">
        <v>-24</v>
      </c>
      <c r="O6" s="3">
        <v>2768</v>
      </c>
      <c r="P6" s="3"/>
      <c r="Q6" s="3"/>
      <c r="R6" s="3"/>
      <c r="S6" s="3"/>
      <c r="T6" s="3"/>
      <c r="U6" t="str">
        <f>VLOOKUP(H6,'[1]KSA Sales Update Sheet'!$D:$D,1,0)</f>
        <v>PT-000801</v>
      </c>
    </row>
    <row r="7" spans="1:21" x14ac:dyDescent="0.3">
      <c r="A7" s="3" t="s">
        <v>59</v>
      </c>
      <c r="B7" s="3">
        <f>VLOOKUP(A7,[2]maxon!$A:$B,2,0)</f>
        <v>2240</v>
      </c>
      <c r="C7" s="3" t="s">
        <v>55</v>
      </c>
      <c r="D7" s="3" t="s">
        <v>56</v>
      </c>
      <c r="E7" s="4">
        <v>44939</v>
      </c>
      <c r="F7" s="3" t="s">
        <v>57</v>
      </c>
      <c r="G7" s="3" t="s">
        <v>58</v>
      </c>
      <c r="H7" s="3" t="s">
        <v>59</v>
      </c>
      <c r="I7" s="3" t="s">
        <v>60</v>
      </c>
      <c r="J7" s="3" t="s">
        <v>53</v>
      </c>
      <c r="K7" s="3" t="s">
        <v>54</v>
      </c>
      <c r="L7" s="3">
        <v>3</v>
      </c>
      <c r="M7" s="3" t="s">
        <v>25</v>
      </c>
      <c r="N7" s="3">
        <v>15</v>
      </c>
      <c r="O7" s="3">
        <v>1306.5</v>
      </c>
      <c r="P7" s="3"/>
      <c r="Q7" s="3"/>
      <c r="R7" s="3"/>
      <c r="S7" s="3"/>
      <c r="T7" s="3"/>
      <c r="U7" t="str">
        <f>VLOOKUP(H7,'[1]KSA Sales Update Sheet'!$D:$D,1,0)</f>
        <v>PT-000806</v>
      </c>
    </row>
    <row r="8" spans="1:21" x14ac:dyDescent="0.3">
      <c r="A8" s="3" t="s">
        <v>69</v>
      </c>
      <c r="B8" s="3">
        <f>VLOOKUP(A8,[2]maxon!$A:$B,2,0)</f>
        <v>2195</v>
      </c>
      <c r="C8" s="3" t="s">
        <v>65</v>
      </c>
      <c r="D8" s="3" t="s">
        <v>66</v>
      </c>
      <c r="E8" s="4">
        <v>44941</v>
      </c>
      <c r="F8" s="3" t="s">
        <v>67</v>
      </c>
      <c r="G8" s="3" t="s">
        <v>68</v>
      </c>
      <c r="H8" s="3" t="s">
        <v>69</v>
      </c>
      <c r="I8" s="3" t="s">
        <v>70</v>
      </c>
      <c r="J8" s="3" t="s">
        <v>63</v>
      </c>
      <c r="K8" s="3" t="s">
        <v>64</v>
      </c>
      <c r="L8" s="3">
        <v>3</v>
      </c>
      <c r="M8" s="3" t="s">
        <v>25</v>
      </c>
      <c r="N8" s="3">
        <v>20</v>
      </c>
      <c r="O8" s="3">
        <v>1105</v>
      </c>
      <c r="P8" s="3"/>
      <c r="Q8" s="3"/>
      <c r="R8" s="3"/>
      <c r="S8" s="3"/>
      <c r="T8" s="3"/>
      <c r="U8" t="str">
        <f>VLOOKUP(H8,'[1]KSA Sales Update Sheet'!$D:$D,1,0)</f>
        <v>PT-000824</v>
      </c>
    </row>
    <row r="9" spans="1:21" x14ac:dyDescent="0.3">
      <c r="A9" s="3" t="s">
        <v>97</v>
      </c>
      <c r="B9" s="8">
        <v>2596</v>
      </c>
      <c r="C9" s="3" t="s">
        <v>46</v>
      </c>
      <c r="D9" s="3" t="s">
        <v>96</v>
      </c>
      <c r="E9" s="4">
        <v>44941</v>
      </c>
      <c r="F9" s="3" t="s">
        <v>48</v>
      </c>
      <c r="G9" s="3" t="s">
        <v>49</v>
      </c>
      <c r="H9" s="3" t="s">
        <v>97</v>
      </c>
      <c r="I9" s="3" t="s">
        <v>98</v>
      </c>
      <c r="J9" s="3" t="s">
        <v>99</v>
      </c>
      <c r="K9" s="3" t="s">
        <v>100</v>
      </c>
      <c r="L9" s="3">
        <v>5</v>
      </c>
      <c r="M9" s="3" t="s">
        <v>25</v>
      </c>
      <c r="N9" s="3">
        <v>1</v>
      </c>
      <c r="O9" s="3">
        <v>3600</v>
      </c>
      <c r="P9" s="3"/>
      <c r="Q9" s="3"/>
      <c r="R9" s="3"/>
      <c r="S9" s="3"/>
      <c r="T9" s="3"/>
      <c r="U9" t="str">
        <f>VLOOKUP(H9,'[1]KSA Sales Update Sheet'!$D:$D,1,0)</f>
        <v>PT-000860</v>
      </c>
    </row>
    <row r="10" spans="1:21" x14ac:dyDescent="0.3">
      <c r="A10" s="3" t="s">
        <v>119</v>
      </c>
      <c r="B10" s="8">
        <v>2597</v>
      </c>
      <c r="C10" s="3" t="s">
        <v>55</v>
      </c>
      <c r="D10" s="3" t="s">
        <v>118</v>
      </c>
      <c r="E10" s="4">
        <v>44942</v>
      </c>
      <c r="F10" s="3" t="s">
        <v>31</v>
      </c>
      <c r="G10" s="3" t="s">
        <v>32</v>
      </c>
      <c r="H10" s="3" t="s">
        <v>119</v>
      </c>
      <c r="I10" s="3" t="s">
        <v>120</v>
      </c>
      <c r="J10" s="3" t="s">
        <v>116</v>
      </c>
      <c r="K10" s="3" t="s">
        <v>117</v>
      </c>
      <c r="L10" s="3">
        <v>5</v>
      </c>
      <c r="M10" s="3" t="s">
        <v>25</v>
      </c>
      <c r="N10" s="3">
        <v>1</v>
      </c>
      <c r="O10" s="3">
        <v>2630</v>
      </c>
      <c r="P10" s="3"/>
      <c r="Q10" s="3"/>
      <c r="R10" s="3"/>
      <c r="S10" s="3"/>
      <c r="T10" s="3"/>
      <c r="U10" t="str">
        <f>VLOOKUP(H10,'[1]KSA Sales Update Sheet'!$D:$D,1,0)</f>
        <v>PT-000884</v>
      </c>
    </row>
    <row r="11" spans="1:21" x14ac:dyDescent="0.3">
      <c r="A11" s="3" t="s">
        <v>106</v>
      </c>
      <c r="B11" s="8">
        <v>2598</v>
      </c>
      <c r="C11" s="3" t="s">
        <v>29</v>
      </c>
      <c r="D11" s="3" t="s">
        <v>103</v>
      </c>
      <c r="E11" s="4">
        <v>44941</v>
      </c>
      <c r="F11" s="3" t="s">
        <v>104</v>
      </c>
      <c r="G11" s="3" t="s">
        <v>105</v>
      </c>
      <c r="H11" s="3" t="s">
        <v>106</v>
      </c>
      <c r="I11" s="3" t="s">
        <v>107</v>
      </c>
      <c r="J11" s="3" t="s">
        <v>108</v>
      </c>
      <c r="K11" s="3" t="s">
        <v>109</v>
      </c>
      <c r="L11" s="3">
        <v>5</v>
      </c>
      <c r="M11" s="3" t="s">
        <v>25</v>
      </c>
      <c r="N11" s="3">
        <v>2</v>
      </c>
      <c r="O11" s="3">
        <v>1550</v>
      </c>
      <c r="P11" s="3"/>
      <c r="Q11" s="3"/>
      <c r="R11" s="3"/>
      <c r="S11" s="3"/>
      <c r="T11" s="3"/>
      <c r="U11" t="str">
        <f>VLOOKUP(H11,'[1]KSA Sales Update Sheet'!$D:$D,1,0)</f>
        <v>PT-000905</v>
      </c>
    </row>
    <row r="12" spans="1:21" x14ac:dyDescent="0.3">
      <c r="A12" s="3" t="s">
        <v>114</v>
      </c>
      <c r="B12" s="8">
        <v>2599</v>
      </c>
      <c r="C12" s="3" t="s">
        <v>112</v>
      </c>
      <c r="D12" s="3" t="s">
        <v>113</v>
      </c>
      <c r="E12" s="4">
        <v>44938</v>
      </c>
      <c r="F12" s="3" t="s">
        <v>67</v>
      </c>
      <c r="G12" s="3" t="s">
        <v>68</v>
      </c>
      <c r="H12" s="3" t="s">
        <v>114</v>
      </c>
      <c r="I12" s="3" t="s">
        <v>115</v>
      </c>
      <c r="J12" s="3" t="s">
        <v>116</v>
      </c>
      <c r="K12" s="3" t="s">
        <v>117</v>
      </c>
      <c r="L12" s="3">
        <v>5</v>
      </c>
      <c r="M12" s="3" t="s">
        <v>25</v>
      </c>
      <c r="N12" s="3">
        <v>2</v>
      </c>
      <c r="O12" s="3">
        <v>8860</v>
      </c>
      <c r="P12" s="3"/>
      <c r="Q12" s="3"/>
      <c r="R12" s="3"/>
      <c r="S12" s="3"/>
      <c r="T12" s="3"/>
      <c r="U12" t="str">
        <f>VLOOKUP(H12,'[1]KSA Sales Update Sheet'!$D:$D,1,0)</f>
        <v>PT-000978</v>
      </c>
    </row>
    <row r="13" spans="1:21" x14ac:dyDescent="0.3">
      <c r="A13" s="3" t="s">
        <v>131</v>
      </c>
      <c r="B13">
        <v>2594</v>
      </c>
      <c r="C13" s="3" t="s">
        <v>127</v>
      </c>
      <c r="D13" s="3" t="s">
        <v>128</v>
      </c>
      <c r="E13" s="4">
        <v>44944</v>
      </c>
      <c r="F13" s="3" t="s">
        <v>129</v>
      </c>
      <c r="G13" s="3" t="s">
        <v>130</v>
      </c>
      <c r="H13" s="3" t="s">
        <v>131</v>
      </c>
      <c r="I13" s="3" t="s">
        <v>132</v>
      </c>
      <c r="J13" s="3" t="s">
        <v>133</v>
      </c>
      <c r="K13" s="3" t="s">
        <v>134</v>
      </c>
      <c r="L13" s="3">
        <v>1</v>
      </c>
      <c r="M13" s="3" t="s">
        <v>25</v>
      </c>
      <c r="N13" s="3">
        <v>10</v>
      </c>
      <c r="O13" s="3">
        <v>3925</v>
      </c>
      <c r="P13" s="3"/>
      <c r="Q13" s="3"/>
      <c r="R13" s="3"/>
      <c r="S13" s="3"/>
      <c r="T13" s="3"/>
      <c r="U13" s="3" t="s">
        <v>131</v>
      </c>
    </row>
    <row r="14" spans="1:21" x14ac:dyDescent="0.3">
      <c r="A14" s="3" t="s">
        <v>131</v>
      </c>
      <c r="B14" s="3">
        <f>VLOOKUP(A14,[2]maxon!$A:$B,2,0)</f>
        <v>2595</v>
      </c>
      <c r="C14" s="3" t="s">
        <v>127</v>
      </c>
      <c r="D14" s="3" t="s">
        <v>128</v>
      </c>
      <c r="E14" s="4">
        <v>44944</v>
      </c>
      <c r="F14" s="3" t="s">
        <v>129</v>
      </c>
      <c r="G14" s="3" t="s">
        <v>130</v>
      </c>
      <c r="H14" s="3" t="s">
        <v>131</v>
      </c>
      <c r="I14" s="3" t="s">
        <v>132</v>
      </c>
      <c r="J14" s="3" t="s">
        <v>27</v>
      </c>
      <c r="K14" s="3" t="s">
        <v>28</v>
      </c>
      <c r="L14" s="3">
        <v>3</v>
      </c>
      <c r="M14" s="3" t="s">
        <v>25</v>
      </c>
      <c r="N14" s="3">
        <v>10</v>
      </c>
      <c r="O14" s="3">
        <v>6705</v>
      </c>
      <c r="P14" s="3"/>
      <c r="Q14" s="3"/>
      <c r="R14" s="3"/>
      <c r="S14" s="3"/>
      <c r="T14" s="3"/>
      <c r="U14" s="3" t="s">
        <v>131</v>
      </c>
    </row>
    <row r="15" spans="1:21" x14ac:dyDescent="0.3">
      <c r="A15" s="3" t="s">
        <v>137</v>
      </c>
      <c r="B15" s="3">
        <f>VLOOKUP(A15,[2]maxon!$A:$B,2,0)</f>
        <v>2457</v>
      </c>
      <c r="C15" s="3" t="s">
        <v>135</v>
      </c>
      <c r="D15" s="3" t="s">
        <v>136</v>
      </c>
      <c r="E15" s="4">
        <v>44941</v>
      </c>
      <c r="F15" s="3" t="s">
        <v>129</v>
      </c>
      <c r="G15" s="3" t="s">
        <v>130</v>
      </c>
      <c r="H15" s="3" t="s">
        <v>137</v>
      </c>
      <c r="I15" s="3" t="s">
        <v>138</v>
      </c>
      <c r="J15" s="3" t="s">
        <v>88</v>
      </c>
      <c r="K15" s="3" t="s">
        <v>89</v>
      </c>
      <c r="L15" s="3">
        <v>3</v>
      </c>
      <c r="M15" s="3" t="s">
        <v>25</v>
      </c>
      <c r="N15" s="3">
        <v>3</v>
      </c>
      <c r="O15" s="3">
        <v>82.5</v>
      </c>
      <c r="P15" s="3"/>
      <c r="Q15" s="3"/>
      <c r="R15" s="3"/>
      <c r="S15" s="3"/>
      <c r="T15" s="3"/>
      <c r="U15" s="3" t="str">
        <f>VLOOKUP(H15,'[1]KSA Sales Update Sheet'!$D:$D,1,0)</f>
        <v>PT-000900</v>
      </c>
    </row>
  </sheetData>
  <autoFilter ref="A1:U15"/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Sheet2</vt:lpstr>
      <vt:lpstr>sales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dcterms:created xsi:type="dcterms:W3CDTF">2023-01-21T09:25:45Z</dcterms:created>
  <dcterms:modified xsi:type="dcterms:W3CDTF">2023-01-23T14:00:00Z</dcterms:modified>
</cp:coreProperties>
</file>