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11" r:id="rId1"/>
    <sheet name="Table 1" sheetId="1" r:id="rId2"/>
    <sheet name="Sheet1" sheetId="10" r:id="rId3"/>
  </sheets>
  <externalReferences>
    <externalReference r:id="rId4"/>
    <externalReference r:id="rId5"/>
  </externalReferences>
  <definedNames>
    <definedName name="_xlnm._FilterDatabase" localSheetId="1" hidden="1">'Table 1'!$A$1:$F$118</definedName>
  </definedNames>
  <calcPr calcId="162913"/>
</workbook>
</file>

<file path=xl/calcChain.xml><?xml version="1.0" encoding="utf-8"?>
<calcChain xmlns="http://schemas.openxmlformats.org/spreadsheetml/2006/main">
  <c r="D118" i="1" l="1"/>
  <c r="D117" i="1"/>
  <c r="D116" i="1"/>
  <c r="D114" i="1"/>
  <c r="D113" i="1"/>
  <c r="D112" i="1"/>
  <c r="D110" i="1"/>
  <c r="D109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89" i="1"/>
  <c r="D88" i="1"/>
  <c r="D87" i="1"/>
  <c r="D86" i="1"/>
  <c r="D85" i="1"/>
  <c r="D84" i="1"/>
  <c r="D83" i="1"/>
  <c r="D81" i="1"/>
  <c r="D80" i="1"/>
  <c r="D79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3" i="1"/>
  <c r="D61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4" i="1"/>
  <c r="D33" i="1"/>
  <c r="D30" i="1"/>
  <c r="D29" i="1"/>
  <c r="D27" i="1"/>
  <c r="D26" i="1"/>
  <c r="D25" i="1"/>
  <c r="D24" i="1"/>
  <c r="D23" i="1"/>
  <c r="D21" i="1"/>
  <c r="D20" i="1"/>
  <c r="D16" i="1"/>
  <c r="D3" i="1"/>
  <c r="D4" i="1"/>
  <c r="D5" i="1"/>
  <c r="D6" i="1"/>
  <c r="D7" i="1"/>
  <c r="D8" i="1"/>
  <c r="D9" i="1"/>
  <c r="D10" i="1"/>
  <c r="D11" i="1"/>
  <c r="D12" i="1"/>
  <c r="D13" i="1"/>
  <c r="D14" i="1"/>
  <c r="D2" i="1"/>
  <c r="D115" i="1"/>
  <c r="D111" i="1"/>
  <c r="D107" i="1"/>
  <c r="D95" i="1"/>
  <c r="D90" i="1"/>
  <c r="D82" i="1"/>
  <c r="D78" i="1"/>
  <c r="D62" i="1"/>
  <c r="D60" i="1"/>
  <c r="D58" i="1"/>
  <c r="D36" i="1"/>
  <c r="D35" i="1"/>
  <c r="D32" i="1"/>
  <c r="D31" i="1"/>
  <c r="D22" i="1"/>
  <c r="D19" i="1"/>
  <c r="D1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2" i="1"/>
  <c r="B24" i="10" l="1"/>
  <c r="B13" i="10" l="1"/>
  <c r="B5" i="10" l="1"/>
</calcChain>
</file>

<file path=xl/sharedStrings.xml><?xml version="1.0" encoding="utf-8"?>
<sst xmlns="http://schemas.openxmlformats.org/spreadsheetml/2006/main" count="550" uniqueCount="148">
  <si>
    <t>MOHAMMED AL SHAYA</t>
  </si>
  <si>
    <t>DERMA MAIN</t>
  </si>
  <si>
    <t>DARREN DERMA</t>
  </si>
  <si>
    <t>JOELLE MAIN</t>
  </si>
  <si>
    <t>TOTAL DUE</t>
  </si>
  <si>
    <t>SUPER CARE</t>
  </si>
  <si>
    <t>DERMA A/C</t>
  </si>
  <si>
    <t>JOELLE A/C</t>
  </si>
  <si>
    <t>DEDUCTIONS</t>
  </si>
  <si>
    <t>TOTAL</t>
  </si>
  <si>
    <t>IBN SINA GROUP PHARMACIES</t>
  </si>
  <si>
    <t>DERMA DUE</t>
  </si>
  <si>
    <t>CREDIT NOTE DERMA</t>
  </si>
  <si>
    <t>JOELLE DUE</t>
  </si>
  <si>
    <t>JOELLE CREDIT NOTE</t>
  </si>
  <si>
    <t>NET TOAL</t>
  </si>
  <si>
    <t>AGENT</t>
  </si>
  <si>
    <t>CUSTOMER NAME</t>
  </si>
  <si>
    <t>OUTSTANDING</t>
  </si>
  <si>
    <t>Derma Dent Medical center (Cash)</t>
  </si>
  <si>
    <t>Al Neem Pharmacy (CASH)</t>
  </si>
  <si>
    <t>Dr. Salah Al Kharraz (Cash)</t>
  </si>
  <si>
    <t>Noor Al Huda Pharmacy (Cash)</t>
  </si>
  <si>
    <t>Madinah Almadam Drug Store LLC</t>
  </si>
  <si>
    <t>AL KAYAN PHARMACY LLC</t>
  </si>
  <si>
    <t>DR. KHALED AL NUAIMI PHARMACY</t>
  </si>
  <si>
    <t>SKINOVA LASER CLINIC LLC</t>
  </si>
  <si>
    <t>Emirates Pharmacy</t>
  </si>
  <si>
    <t>Docib Medical Store LLC</t>
  </si>
  <si>
    <t>Glamour Care Clinics L.L.C</t>
  </si>
  <si>
    <t>Novomed Specialized Surgical Hospital LLC</t>
  </si>
  <si>
    <t>Doctor Style For Dermatology</t>
  </si>
  <si>
    <t>Al Dar Pharmacy(Khorfakkan)</t>
  </si>
  <si>
    <t>HEALTH CURE PHARMACY</t>
  </si>
  <si>
    <t>Neima Pharmacy (PDC)</t>
  </si>
  <si>
    <t>Amal Pharamcy</t>
  </si>
  <si>
    <t>Najma Al Shifa Pharamcy LLC</t>
  </si>
  <si>
    <t>KNIGHTS PHARMACY LLC</t>
  </si>
  <si>
    <t>GENOVA MEDICAL CENTER</t>
  </si>
  <si>
    <t>ABU THANI PHARMACY</t>
  </si>
  <si>
    <t>Al Nahrain Specialist Medical Center</t>
  </si>
  <si>
    <t>Saddmaareb Pharmacy</t>
  </si>
  <si>
    <t>Abu Sharia Pharmacy</t>
  </si>
  <si>
    <t>Tabarak Pharmacy</t>
  </si>
  <si>
    <t>Al Manara Pharmacy</t>
  </si>
  <si>
    <t>Everlast Wellness Medical Center LLC (PDC)</t>
  </si>
  <si>
    <t>Doctor Sherif Mattar Pharmacy L.L.C</t>
  </si>
  <si>
    <t>Land Mark Pharmacy</t>
  </si>
  <si>
    <t>Central Makkah Pharmacy</t>
  </si>
  <si>
    <t>Lan Caster Pharmacy</t>
  </si>
  <si>
    <t>Al Dewan Pharmacy</t>
  </si>
  <si>
    <t>AL AIN MEDICAL STORE - L.L.C.</t>
  </si>
  <si>
    <t>SAFAA AL MADAM PHARMACY (PDC)</t>
  </si>
  <si>
    <t>Heba Pharmacy</t>
  </si>
  <si>
    <t>Balsam Pharmacy ( Dibba )</t>
  </si>
  <si>
    <t>Awafi Drug Store</t>
  </si>
  <si>
    <t>Mohammed Hamood Al Shaya L.L.C Dubai BR</t>
  </si>
  <si>
    <t>Al Farahidi Pharmacy</t>
  </si>
  <si>
    <t>Medicom Pharmacy 15 (BR of D.M Pharmacies (L.L.C))</t>
  </si>
  <si>
    <t>Makkah Pharmacy</t>
  </si>
  <si>
    <t>Zahir Alkhad for Skincare</t>
  </si>
  <si>
    <t>Al Zaytoon Pharmacy (PDC)</t>
  </si>
  <si>
    <t>Al Shalal Pharmacy</t>
  </si>
  <si>
    <t>Al Iman Pharmacy</t>
  </si>
  <si>
    <t>Sinan Pharmacy L.L.C</t>
  </si>
  <si>
    <t>Marhaba Pharmacy</t>
  </si>
  <si>
    <t>Al Manal Pharmacy</t>
  </si>
  <si>
    <t>Dr. Samiha Abdulla Lutfi</t>
  </si>
  <si>
    <t>Al Aqsa Pharmacy</t>
  </si>
  <si>
    <t>University Hospital Sharjah</t>
  </si>
  <si>
    <t>Zulekha Medicine and Medical Equipment Store LLC</t>
  </si>
  <si>
    <t>Noor Al Haram Pharmacy</t>
  </si>
  <si>
    <t>DAR AL HARAM PHARMACY LLC</t>
  </si>
  <si>
    <t>BURJEEL DRUG STORE LLC</t>
  </si>
  <si>
    <t>Janah Pharmacy LLC</t>
  </si>
  <si>
    <t>Al Bayan Pharmacy</t>
  </si>
  <si>
    <t>Life Group (PDC)</t>
  </si>
  <si>
    <t>Al Afdhal Pharmacy-1</t>
  </si>
  <si>
    <t>Super Care</t>
  </si>
  <si>
    <t>Bait Al Maqdes Pharmacy ( Store )</t>
  </si>
  <si>
    <t>O C P MEDICAL CENTER LLC (PDC)</t>
  </si>
  <si>
    <t>CLINICA MEDICAL CENTER LLC</t>
  </si>
  <si>
    <t>KARIMA MEDICAL CENTRE</t>
  </si>
  <si>
    <t>Seven D Medical Centre (Br of Seven Dental Centre L.L.C)</t>
  </si>
  <si>
    <t>Charme Day Surgery Center LLC</t>
  </si>
  <si>
    <t>Gulf Diagnostic Center Hospital (PDC)</t>
  </si>
  <si>
    <t>PRIME MEDICAL STORE L.L.C</t>
  </si>
  <si>
    <t>Bourgeois Dental Clinic L.L.C</t>
  </si>
  <si>
    <t>BELLA ROMA SPECIALTY HOSPITAL LLC</t>
  </si>
  <si>
    <t>ALWAZAN  AL METHALI MEDICAL CENTER</t>
  </si>
  <si>
    <t>ALBASMA PHARMACY</t>
  </si>
  <si>
    <t>VALIANT HEALTHCARE L.LC.</t>
  </si>
  <si>
    <t>HEALTH AVENUE POLYCLINICS (PDC)</t>
  </si>
  <si>
    <t>Cosmo Secrets Medical Center LLC</t>
  </si>
  <si>
    <t>Dr Dana Diet Clinic FZ- LLC</t>
  </si>
  <si>
    <t>True Life Pharmacy LLC</t>
  </si>
  <si>
    <t>AL TAJ PHARMACY</t>
  </si>
  <si>
    <t>BASEEM PHARMACY LLC</t>
  </si>
  <si>
    <t>LOS ANGLOS AESTHETIC MEDICAL CENTER</t>
  </si>
  <si>
    <t>GRACE PHARMACY</t>
  </si>
  <si>
    <t>DE NOVA LASER COSMETIC CENTER DMCC</t>
  </si>
  <si>
    <t>New Look Medical Center L.L.C Branch 4</t>
  </si>
  <si>
    <t>New Look Medical Center Pharmacy L.L.C</t>
  </si>
  <si>
    <t>ISAPS Clinic</t>
  </si>
  <si>
    <t>Adam Vital Hospital L.L.C</t>
  </si>
  <si>
    <t>AL ANAMEL PHARMACY</t>
  </si>
  <si>
    <t>SAMA SURGE MEDICAL CENTER-SOLE PROPRIETORSHIP LLC</t>
  </si>
  <si>
    <t>The Garden Medical Centre LLC</t>
  </si>
  <si>
    <t>Alhikma Phramacy</t>
  </si>
  <si>
    <t>German Advance Medical Centre Pharmacy L.L.C</t>
  </si>
  <si>
    <t>PHARMACHOICE PHARMACY LLC</t>
  </si>
  <si>
    <t>Dr Suad Lutfi Poly Clinic</t>
  </si>
  <si>
    <t>Ultra Medical Center Pharmacy</t>
  </si>
  <si>
    <t>HEALTH PLUS PHARMACY LLC</t>
  </si>
  <si>
    <t>ARYA CLINIC L.L.C</t>
  </si>
  <si>
    <t>Al Meead Dermatology Clinic LLC (PDC)</t>
  </si>
  <si>
    <t>Al Bustan Pharmacy</t>
  </si>
  <si>
    <t>Derma Zone Laser and Cosmetic Center LLC</t>
  </si>
  <si>
    <t>Samaya Pharmacy L.L.C</t>
  </si>
  <si>
    <t>Advance Cure Pharmacy LLC</t>
  </si>
  <si>
    <t>HEALTH LINE PHARMACY LLC</t>
  </si>
  <si>
    <t>New Medical Center Trading LTD</t>
  </si>
  <si>
    <t>Hafeet Pharmacy</t>
  </si>
  <si>
    <t>Royal Care Pharmacy</t>
  </si>
  <si>
    <t>Specialized Medical Care Hospital</t>
  </si>
  <si>
    <t>Al Khawaneej Pharmacy</t>
  </si>
  <si>
    <t>Aster Pharmacy-Med Shop Drug store L.L.C</t>
  </si>
  <si>
    <t>Emirates Hospital</t>
  </si>
  <si>
    <t>Med Care Pharmacy</t>
  </si>
  <si>
    <t>Belhoul Speciality Pharmacy</t>
  </si>
  <si>
    <t>AL SHARQ FAMILY PHARMACY</t>
  </si>
  <si>
    <t>Oriana Pharmacy</t>
  </si>
  <si>
    <t>Al Qarain Pharmacy</t>
  </si>
  <si>
    <t>Medicina Drug Store</t>
  </si>
  <si>
    <t>Al Khulood Pharmacy</t>
  </si>
  <si>
    <t>Ahmed Samir</t>
  </si>
  <si>
    <t>Mohamed Farrag</t>
  </si>
  <si>
    <t>Shafiq</t>
  </si>
  <si>
    <t>Husam</t>
  </si>
  <si>
    <t>Shamshad</t>
  </si>
  <si>
    <t>Majd Ghaloul</t>
  </si>
  <si>
    <t>Abdul Razzak Alshammat</t>
  </si>
  <si>
    <t>Ahmed Alshawish</t>
  </si>
  <si>
    <t>Dr.Moaz Hamdoun</t>
  </si>
  <si>
    <t>Collection Id</t>
  </si>
  <si>
    <t>AgentId</t>
  </si>
  <si>
    <t>Customer Name</t>
  </si>
  <si>
    <t>Karima Medical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</si>
</sst>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18">
    <xf numFmtId="0" fontId="0" fillId="0" borderId="0" xfId="0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6" fillId="2" borderId="1" xfId="2" applyBorder="1" applyAlignment="1">
      <alignment horizontal="left" vertical="top" wrapText="1" indent="10"/>
    </xf>
    <xf numFmtId="0" fontId="6" fillId="2" borderId="1" xfId="2" applyBorder="1" applyAlignment="1">
      <alignment horizontal="center" vertical="top" wrapText="1"/>
    </xf>
    <xf numFmtId="0" fontId="6" fillId="2" borderId="1" xfId="2" applyBorder="1" applyAlignment="1">
      <alignment horizontal="left" vertical="top"/>
    </xf>
    <xf numFmtId="0" fontId="6" fillId="2" borderId="0" xfId="2" applyBorder="1" applyAlignment="1">
      <alignment horizontal="center" vertical="top"/>
    </xf>
    <xf numFmtId="0" fontId="6" fillId="2" borderId="0" xfId="2" applyBorder="1" applyAlignment="1">
      <alignment horizontal="left" vertical="top"/>
    </xf>
    <xf numFmtId="0" fontId="7" fillId="3" borderId="0" xfId="3" applyBorder="1" applyAlignment="1">
      <alignment horizontal="left" vertical="top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ollection_03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ollection_03_01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 - Dec 2022"/>
    </sheetNames>
    <sheetDataSet>
      <sheetData sheetId="0">
        <row r="1">
          <cell r="A1" t="str">
            <v>CUSTOMER</v>
          </cell>
          <cell r="B1" t="str">
            <v>CD_ID</v>
          </cell>
          <cell r="C1" t="str">
            <v>CLN_ID</v>
          </cell>
          <cell r="D1" t="str">
            <v>CUSTOMER</v>
          </cell>
          <cell r="H1" t="str">
            <v>AGENT NAME</v>
          </cell>
          <cell r="I1" t="str">
            <v>AGENT_ID</v>
          </cell>
        </row>
        <row r="2">
          <cell r="A2" t="str">
            <v>ARYA CLINIC L.L.C</v>
          </cell>
          <cell r="B2">
            <v>6152</v>
          </cell>
          <cell r="C2">
            <v>271</v>
          </cell>
          <cell r="D2" t="str">
            <v>ARYA CLINIC L.L.C</v>
          </cell>
          <cell r="H2" t="str">
            <v>Abdul Razzak Alshammat</v>
          </cell>
          <cell r="I2">
            <v>190</v>
          </cell>
        </row>
        <row r="3">
          <cell r="A3" t="str">
            <v>Belhoul Speciality Pharmacy</v>
          </cell>
          <cell r="B3">
            <v>6153</v>
          </cell>
          <cell r="C3">
            <v>197</v>
          </cell>
          <cell r="D3" t="str">
            <v>Belhoul Speciality Pharmacy</v>
          </cell>
          <cell r="H3" t="str">
            <v>Abdul Razzak Alshammat</v>
          </cell>
          <cell r="I3">
            <v>190</v>
          </cell>
        </row>
        <row r="4">
          <cell r="A4" t="str">
            <v>ROSMETIC MEDICAL CENTER LLC</v>
          </cell>
          <cell r="B4">
            <v>6154</v>
          </cell>
          <cell r="C4">
            <v>360</v>
          </cell>
          <cell r="D4" t="str">
            <v>ROSMETIC MEDICAL CENTER LLC</v>
          </cell>
          <cell r="H4" t="str">
            <v>Abdul Razzak Alshammat</v>
          </cell>
          <cell r="I4">
            <v>190</v>
          </cell>
        </row>
        <row r="5">
          <cell r="A5" t="str">
            <v>HEALTH AVENUE POLYCLINICS (PDC)</v>
          </cell>
          <cell r="B5">
            <v>6155</v>
          </cell>
          <cell r="C5">
            <v>329</v>
          </cell>
          <cell r="D5" t="str">
            <v>HEALTH AVENUE POLYCLINICS (PDC)</v>
          </cell>
          <cell r="H5" t="str">
            <v>Abdul Razzak Alshammat</v>
          </cell>
          <cell r="I5">
            <v>190</v>
          </cell>
        </row>
        <row r="6">
          <cell r="A6" t="str">
            <v>Euromed Clinic Centre</v>
          </cell>
          <cell r="B6">
            <v>6156</v>
          </cell>
          <cell r="C6">
            <v>243</v>
          </cell>
          <cell r="D6" t="str">
            <v>Euromed Clinic Centre</v>
          </cell>
          <cell r="H6" t="str">
            <v>Abdul Razzak Alshammat</v>
          </cell>
          <cell r="I6">
            <v>190</v>
          </cell>
        </row>
        <row r="7">
          <cell r="A7" t="str">
            <v>Seven D Medical Centre (Br of Seven Dental Centre L.L.C)</v>
          </cell>
          <cell r="B7">
            <v>6157</v>
          </cell>
          <cell r="C7">
            <v>292</v>
          </cell>
          <cell r="D7" t="str">
            <v>Seven D Medical Centre (Br of Seven Dental Centre L.L.C)</v>
          </cell>
          <cell r="H7" t="str">
            <v>Abdul Razzak Alshammat</v>
          </cell>
          <cell r="I7">
            <v>190</v>
          </cell>
        </row>
        <row r="8">
          <cell r="A8" t="str">
            <v>Bella rose  Medical center LLC (PDC)</v>
          </cell>
          <cell r="B8">
            <v>6158</v>
          </cell>
          <cell r="C8">
            <v>345</v>
          </cell>
          <cell r="D8" t="str">
            <v>Bella rose  Medical center LLC (PDC)</v>
          </cell>
          <cell r="H8" t="str">
            <v>Abdul Razzak Alshammat</v>
          </cell>
          <cell r="I8">
            <v>190</v>
          </cell>
        </row>
        <row r="9">
          <cell r="A9" t="str">
            <v>ONYX MEDICAL CENTER</v>
          </cell>
          <cell r="B9">
            <v>6159</v>
          </cell>
          <cell r="C9">
            <v>336</v>
          </cell>
          <cell r="D9" t="str">
            <v>ONYX MEDICAL CENTER</v>
          </cell>
          <cell r="H9" t="str">
            <v>Abdul Razzak Alshammat</v>
          </cell>
          <cell r="I9">
            <v>190</v>
          </cell>
        </row>
        <row r="10">
          <cell r="A10" t="str">
            <v>Bourgeois Dental Clinic L.L.C</v>
          </cell>
          <cell r="B10">
            <v>6160</v>
          </cell>
          <cell r="C10">
            <v>299</v>
          </cell>
          <cell r="D10" t="str">
            <v>Bourgeois Dental Clinic L.L.C</v>
          </cell>
          <cell r="H10" t="str">
            <v>Abdul Razzak Alshammat</v>
          </cell>
          <cell r="I10">
            <v>190</v>
          </cell>
        </row>
        <row r="11">
          <cell r="A11" t="str">
            <v>Dr Dana Diet Clinic FZ- LLC</v>
          </cell>
          <cell r="B11">
            <v>6161</v>
          </cell>
          <cell r="C11">
            <v>319</v>
          </cell>
          <cell r="D11" t="str">
            <v>Dr Dana Diet Clinic FZ- LLC</v>
          </cell>
          <cell r="H11" t="str">
            <v>Abdul Razzak Alshammat</v>
          </cell>
          <cell r="I11">
            <v>190</v>
          </cell>
        </row>
        <row r="12">
          <cell r="A12" t="str">
            <v>Charme Day Surgery Center LLC</v>
          </cell>
          <cell r="B12">
            <v>6162</v>
          </cell>
          <cell r="C12">
            <v>241</v>
          </cell>
          <cell r="D12" t="str">
            <v>Charme Day Surgery Center LLC</v>
          </cell>
          <cell r="H12" t="str">
            <v>Abdul Razzak Alshammat</v>
          </cell>
          <cell r="I12">
            <v>190</v>
          </cell>
        </row>
        <row r="13">
          <cell r="A13" t="str">
            <v>PHARMACHOICE PHARMACY LLC</v>
          </cell>
          <cell r="B13">
            <v>6163</v>
          </cell>
          <cell r="C13">
            <v>270</v>
          </cell>
          <cell r="D13" t="str">
            <v>PHARMACHOICE PHARMACY LLC</v>
          </cell>
          <cell r="H13" t="str">
            <v>Majd Ghaloul</v>
          </cell>
          <cell r="I13">
            <v>175</v>
          </cell>
        </row>
        <row r="14">
          <cell r="A14" t="str">
            <v>Sultan Al olama medical center</v>
          </cell>
          <cell r="B14">
            <v>6164</v>
          </cell>
          <cell r="C14">
            <v>281</v>
          </cell>
          <cell r="D14" t="str">
            <v>Sultan Al olama medical center</v>
          </cell>
          <cell r="H14" t="str">
            <v>Abdul Razzak Alshammat</v>
          </cell>
          <cell r="I14">
            <v>190</v>
          </cell>
        </row>
        <row r="15">
          <cell r="A15" t="str">
            <v>UNITED MEDICAL SUPPLIES (UNIMED) (L.L.C)</v>
          </cell>
          <cell r="B15">
            <v>6165</v>
          </cell>
          <cell r="C15">
            <v>338</v>
          </cell>
          <cell r="D15" t="str">
            <v>UNITED MEDICAL SUPPLIES (UNIMED) (L.L.C)</v>
          </cell>
          <cell r="H15" t="str">
            <v>Majd Ghaloul</v>
          </cell>
          <cell r="I15">
            <v>175</v>
          </cell>
        </row>
        <row r="16">
          <cell r="A16" t="str">
            <v>Med Care Pharmacy</v>
          </cell>
          <cell r="B16">
            <v>6166</v>
          </cell>
          <cell r="C16">
            <v>19</v>
          </cell>
          <cell r="D16" t="str">
            <v>Med Care Pharmacy</v>
          </cell>
          <cell r="H16" t="str">
            <v>Mohamed Farrag</v>
          </cell>
          <cell r="I16">
            <v>9</v>
          </cell>
        </row>
        <row r="17">
          <cell r="A17" t="str">
            <v>PRIME MEDICAL STORE L.L.C</v>
          </cell>
          <cell r="B17">
            <v>6167</v>
          </cell>
          <cell r="C17">
            <v>77</v>
          </cell>
          <cell r="D17" t="str">
            <v>PRIME MEDICAL STORE L.L.C</v>
          </cell>
          <cell r="H17" t="str">
            <v>Abdul Razzak Alshammat</v>
          </cell>
          <cell r="I17">
            <v>190</v>
          </cell>
        </row>
        <row r="18">
          <cell r="A18" t="str">
            <v>Dr Suad Lutfi Poly Clinic</v>
          </cell>
          <cell r="B18">
            <v>6168</v>
          </cell>
          <cell r="C18">
            <v>244</v>
          </cell>
          <cell r="D18" t="str">
            <v>Dr Suad Lutfi Poly Clinic</v>
          </cell>
          <cell r="H18" t="str">
            <v>Ahmed Alshawish</v>
          </cell>
          <cell r="I18">
            <v>160</v>
          </cell>
        </row>
        <row r="19">
          <cell r="A19" t="str">
            <v>BELLA ROMA SPECIALTY HOSPITAL LLC (PDC)</v>
          </cell>
          <cell r="B19">
            <v>6169</v>
          </cell>
          <cell r="C19">
            <v>364</v>
          </cell>
          <cell r="D19" t="str">
            <v>BELLA ROMA SPECIALTY HOSPITAL LLC (PDC)</v>
          </cell>
          <cell r="H19" t="str">
            <v>Ahmed Alshawish</v>
          </cell>
          <cell r="I19">
            <v>160</v>
          </cell>
        </row>
        <row r="20">
          <cell r="A20" t="str">
            <v>VALIANT HEALTHCARE L.LC.</v>
          </cell>
          <cell r="B20">
            <v>6170</v>
          </cell>
          <cell r="C20">
            <v>334</v>
          </cell>
          <cell r="D20" t="str">
            <v>VALIANT HEALTHCARE L.LC.</v>
          </cell>
          <cell r="H20" t="str">
            <v>Ahmed Alshawish</v>
          </cell>
          <cell r="I20">
            <v>160</v>
          </cell>
        </row>
        <row r="21">
          <cell r="A21" t="str">
            <v>DE NOVA LASER COSMETIC CENTER DMCC</v>
          </cell>
          <cell r="B21">
            <v>6171</v>
          </cell>
          <cell r="C21">
            <v>317</v>
          </cell>
          <cell r="D21" t="str">
            <v>DE NOVA LASER COSMETIC CENTER DMCC</v>
          </cell>
          <cell r="H21" t="str">
            <v>Ahmed Alshawish</v>
          </cell>
          <cell r="I21">
            <v>160</v>
          </cell>
        </row>
        <row r="22">
          <cell r="A22" t="str">
            <v>RXNOW PHARMACY LLC</v>
          </cell>
          <cell r="B22">
            <v>6172</v>
          </cell>
          <cell r="C22">
            <v>337</v>
          </cell>
          <cell r="D22" t="str">
            <v>RXNOW PHARMACY LLC</v>
          </cell>
          <cell r="H22" t="str">
            <v>Ahmed Alshawish</v>
          </cell>
          <cell r="I22">
            <v>160</v>
          </cell>
        </row>
        <row r="23">
          <cell r="A23" t="str">
            <v>Cosmo Secrets Medical Center LLC</v>
          </cell>
          <cell r="B23">
            <v>6173</v>
          </cell>
          <cell r="C23">
            <v>358</v>
          </cell>
          <cell r="D23" t="str">
            <v>Cosmo Secrets Medical Center LLC</v>
          </cell>
          <cell r="H23" t="str">
            <v>Ahmed Alshawish</v>
          </cell>
          <cell r="I23">
            <v>160</v>
          </cell>
        </row>
        <row r="24">
          <cell r="A24" t="str">
            <v>O C P MEDICAL CENTER LLC (PDC)</v>
          </cell>
          <cell r="B24">
            <v>6174</v>
          </cell>
          <cell r="C24">
            <v>356</v>
          </cell>
          <cell r="D24" t="str">
            <v>O C P MEDICAL CENTER LLC (PDC)</v>
          </cell>
          <cell r="H24" t="str">
            <v>Ahmed Alshawish</v>
          </cell>
          <cell r="I24">
            <v>160</v>
          </cell>
        </row>
        <row r="25">
          <cell r="A25" t="str">
            <v>Glamour Care Clinics L.L.C</v>
          </cell>
          <cell r="B25">
            <v>6175</v>
          </cell>
          <cell r="C25">
            <v>290</v>
          </cell>
          <cell r="D25" t="str">
            <v>Glamour Care Clinics L.L.C</v>
          </cell>
          <cell r="H25" t="str">
            <v>Ahmed Alshawish</v>
          </cell>
          <cell r="I25">
            <v>160</v>
          </cell>
        </row>
        <row r="26">
          <cell r="A26" t="str">
            <v>Novomed Specialized Surgical Hospital LLC</v>
          </cell>
          <cell r="B26">
            <v>6176</v>
          </cell>
          <cell r="C26">
            <v>320</v>
          </cell>
          <cell r="D26" t="str">
            <v>Novomed Specialized Surgical Hospital LLC</v>
          </cell>
          <cell r="H26" t="str">
            <v>Ahmed Alshawish</v>
          </cell>
          <cell r="I26">
            <v>160</v>
          </cell>
        </row>
        <row r="27">
          <cell r="A27" t="str">
            <v>Doctor Style For Dermatology</v>
          </cell>
          <cell r="B27">
            <v>6177</v>
          </cell>
          <cell r="C27">
            <v>322</v>
          </cell>
          <cell r="D27" t="str">
            <v>Doctor Style For Dermatology</v>
          </cell>
          <cell r="H27" t="str">
            <v>Ahmed Alshawish</v>
          </cell>
          <cell r="I27">
            <v>160</v>
          </cell>
        </row>
        <row r="28">
          <cell r="A28" t="str">
            <v>HEALTH PLUS PHARMACY LLC</v>
          </cell>
          <cell r="B28">
            <v>6178</v>
          </cell>
          <cell r="C28">
            <v>205</v>
          </cell>
          <cell r="D28" t="str">
            <v>HEALTH PLUS PHARMACY LLC</v>
          </cell>
          <cell r="H28" t="str">
            <v>Ahmed Samir</v>
          </cell>
          <cell r="I28">
            <v>5</v>
          </cell>
        </row>
        <row r="29">
          <cell r="A29" t="str">
            <v>Dew Derm Aesthetic Center LLC</v>
          </cell>
          <cell r="B29">
            <v>6179</v>
          </cell>
          <cell r="C29">
            <v>207</v>
          </cell>
          <cell r="D29" t="str">
            <v>Dew Derm Aesthetic Center LLC</v>
          </cell>
          <cell r="H29" t="str">
            <v>Ahmed Samir</v>
          </cell>
          <cell r="I29">
            <v>5</v>
          </cell>
        </row>
        <row r="30">
          <cell r="A30" t="str">
            <v>Al Bustan Pharmacy</v>
          </cell>
          <cell r="B30">
            <v>6180</v>
          </cell>
          <cell r="C30">
            <v>30</v>
          </cell>
          <cell r="D30" t="str">
            <v>Al Bustan Pharmacy</v>
          </cell>
          <cell r="H30" t="str">
            <v>Ahmed Samir</v>
          </cell>
          <cell r="I30">
            <v>5</v>
          </cell>
        </row>
        <row r="31">
          <cell r="A31" t="str">
            <v>Samaya Pharmacy L.L.C</v>
          </cell>
          <cell r="B31">
            <v>6181</v>
          </cell>
          <cell r="C31">
            <v>7</v>
          </cell>
          <cell r="D31" t="str">
            <v>Samaya Pharmacy L.L.C</v>
          </cell>
          <cell r="H31" t="str">
            <v>Ahmed Samir</v>
          </cell>
          <cell r="I31">
            <v>5</v>
          </cell>
        </row>
        <row r="32">
          <cell r="A32" t="str">
            <v>First Medical Centre Pharmacy</v>
          </cell>
          <cell r="B32">
            <v>6182</v>
          </cell>
          <cell r="C32">
            <v>302</v>
          </cell>
          <cell r="D32" t="str">
            <v>First Medical Centre Pharmacy</v>
          </cell>
          <cell r="H32" t="str">
            <v>Ahmed Samir</v>
          </cell>
          <cell r="I32">
            <v>5</v>
          </cell>
        </row>
        <row r="33">
          <cell r="A33" t="str">
            <v>Advance Cure Pharmacy LLC</v>
          </cell>
          <cell r="B33">
            <v>6183</v>
          </cell>
          <cell r="C33">
            <v>96</v>
          </cell>
          <cell r="D33" t="str">
            <v>Advance Cure Pharmacy LLC</v>
          </cell>
          <cell r="H33" t="str">
            <v>Ahmed Samir</v>
          </cell>
          <cell r="I33">
            <v>5</v>
          </cell>
        </row>
        <row r="34">
          <cell r="A34" t="str">
            <v>HEALTH LINE PHARMACY LLC</v>
          </cell>
          <cell r="B34">
            <v>6184</v>
          </cell>
          <cell r="C34">
            <v>305</v>
          </cell>
          <cell r="D34" t="str">
            <v>HEALTH LINE PHARMACY LLC</v>
          </cell>
          <cell r="H34" t="str">
            <v>Ahmed Samir</v>
          </cell>
          <cell r="I34">
            <v>5</v>
          </cell>
        </row>
        <row r="35">
          <cell r="A35" t="str">
            <v>Hafeet Pharmacy</v>
          </cell>
          <cell r="B35">
            <v>6185</v>
          </cell>
          <cell r="C35">
            <v>298</v>
          </cell>
          <cell r="D35" t="str">
            <v>Hafeet Pharmacy</v>
          </cell>
          <cell r="H35" t="str">
            <v>Ahmed Samir</v>
          </cell>
          <cell r="I35">
            <v>5</v>
          </cell>
        </row>
        <row r="36">
          <cell r="A36" t="str">
            <v>Specialized Medical Care Hospital</v>
          </cell>
          <cell r="B36">
            <v>6186</v>
          </cell>
          <cell r="C36">
            <v>94</v>
          </cell>
          <cell r="D36" t="str">
            <v>Specialized Medical Care Hospital</v>
          </cell>
          <cell r="H36" t="str">
            <v>Ahmed Samir</v>
          </cell>
          <cell r="I36">
            <v>5</v>
          </cell>
        </row>
        <row r="37">
          <cell r="A37" t="str">
            <v>Medicina Drug Store</v>
          </cell>
          <cell r="B37">
            <v>6187</v>
          </cell>
          <cell r="C37">
            <v>6</v>
          </cell>
          <cell r="D37" t="str">
            <v>Medicina Drug Store</v>
          </cell>
          <cell r="H37" t="str">
            <v>Ahmed Samir</v>
          </cell>
          <cell r="I37">
            <v>5</v>
          </cell>
        </row>
        <row r="38">
          <cell r="A38" t="str">
            <v>BASEEM PHARMACY LLC</v>
          </cell>
          <cell r="B38">
            <v>6188</v>
          </cell>
          <cell r="C38">
            <v>306</v>
          </cell>
          <cell r="D38" t="str">
            <v>BASEEM PHARMACY LLC</v>
          </cell>
          <cell r="H38" t="str">
            <v>Ahmed Samir</v>
          </cell>
          <cell r="I38">
            <v>5</v>
          </cell>
        </row>
        <row r="39">
          <cell r="A39" t="str">
            <v>New Look Medical Center L.L.C Branch 4</v>
          </cell>
          <cell r="B39">
            <v>6189</v>
          </cell>
          <cell r="C39">
            <v>311</v>
          </cell>
          <cell r="D39" t="str">
            <v>New Look Medical Center L.L.C Branch 4</v>
          </cell>
          <cell r="H39" t="str">
            <v>Ahmed Samir</v>
          </cell>
          <cell r="I39">
            <v>5</v>
          </cell>
        </row>
        <row r="40">
          <cell r="A40" t="str">
            <v>New Look Medical Center Pharmacy L.L.C</v>
          </cell>
          <cell r="B40">
            <v>6190</v>
          </cell>
          <cell r="C40">
            <v>297</v>
          </cell>
          <cell r="D40" t="str">
            <v>New Look Medical Center Pharmacy L.L.C</v>
          </cell>
          <cell r="H40" t="str">
            <v>Ahmed Samir</v>
          </cell>
          <cell r="I40">
            <v>5</v>
          </cell>
        </row>
        <row r="41">
          <cell r="A41" t="str">
            <v>Alhikma Phramacy</v>
          </cell>
          <cell r="B41">
            <v>6191</v>
          </cell>
          <cell r="C41">
            <v>286</v>
          </cell>
          <cell r="D41" t="str">
            <v>Alhikma Phramacy</v>
          </cell>
          <cell r="H41" t="str">
            <v>Mohamed Farrag</v>
          </cell>
          <cell r="I41">
            <v>9</v>
          </cell>
        </row>
        <row r="42">
          <cell r="A42" t="str">
            <v>German Advance Medical Centre Pharmacy L.L.C</v>
          </cell>
          <cell r="B42">
            <v>6192</v>
          </cell>
          <cell r="C42">
            <v>287</v>
          </cell>
          <cell r="D42" t="str">
            <v>German Advance Medical Centre Pharmacy L.L.C</v>
          </cell>
          <cell r="H42" t="str">
            <v>Mohamed Farrag</v>
          </cell>
          <cell r="I42">
            <v>9</v>
          </cell>
        </row>
        <row r="43">
          <cell r="A43" t="str">
            <v>ALBASMA PHARMACY</v>
          </cell>
          <cell r="B43">
            <v>6193</v>
          </cell>
          <cell r="C43">
            <v>341</v>
          </cell>
          <cell r="D43" t="str">
            <v>ALBASMA PHARMACY</v>
          </cell>
          <cell r="H43" t="str">
            <v>Ahmed Samir</v>
          </cell>
          <cell r="I43">
            <v>5</v>
          </cell>
        </row>
        <row r="44">
          <cell r="A44" t="str">
            <v>CURE PLUS PHARMACY LLC</v>
          </cell>
          <cell r="B44">
            <v>6194</v>
          </cell>
          <cell r="C44">
            <v>359</v>
          </cell>
          <cell r="D44" t="str">
            <v>CURE PLUS PHARMACY LLC</v>
          </cell>
          <cell r="H44" t="str">
            <v>Ahmed Samir</v>
          </cell>
          <cell r="I44">
            <v>5</v>
          </cell>
        </row>
        <row r="45">
          <cell r="A45" t="str">
            <v>AL TAJ PHARMACY</v>
          </cell>
          <cell r="B45">
            <v>6195</v>
          </cell>
          <cell r="C45">
            <v>331</v>
          </cell>
          <cell r="D45" t="str">
            <v>AL TAJ PHARMACY</v>
          </cell>
          <cell r="H45" t="str">
            <v>Ahmed Samir</v>
          </cell>
          <cell r="I45">
            <v>5</v>
          </cell>
        </row>
        <row r="46">
          <cell r="A46" t="str">
            <v>BURJEEL DRUG STORE LLC</v>
          </cell>
          <cell r="B46">
            <v>6196</v>
          </cell>
          <cell r="C46">
            <v>4</v>
          </cell>
          <cell r="D46" t="str">
            <v>BURJEEL DRUG STORE LLC</v>
          </cell>
          <cell r="H46" t="str">
            <v>Ahmed Samir</v>
          </cell>
          <cell r="I46">
            <v>5</v>
          </cell>
        </row>
        <row r="47">
          <cell r="A47" t="str">
            <v>Al Manara Pharmacy</v>
          </cell>
          <cell r="B47">
            <v>6197</v>
          </cell>
          <cell r="C47">
            <v>1</v>
          </cell>
          <cell r="D47" t="str">
            <v>Al Manara Pharmacy</v>
          </cell>
          <cell r="H47" t="str">
            <v>Ahmed Samir</v>
          </cell>
          <cell r="I47">
            <v>5</v>
          </cell>
        </row>
        <row r="48">
          <cell r="A48" t="str">
            <v>Everlast Wellness Medical Center LLC</v>
          </cell>
          <cell r="B48">
            <v>6198</v>
          </cell>
          <cell r="C48">
            <v>257</v>
          </cell>
          <cell r="D48" t="str">
            <v>Everlast Wellness Medical Center LLC</v>
          </cell>
          <cell r="H48" t="str">
            <v>Ahmed Samir</v>
          </cell>
          <cell r="I48">
            <v>5</v>
          </cell>
        </row>
        <row r="49">
          <cell r="A49" t="str">
            <v>Doctor Sherif Mattar Pharmacy L.L.C</v>
          </cell>
          <cell r="B49">
            <v>6199</v>
          </cell>
          <cell r="C49">
            <v>26</v>
          </cell>
          <cell r="D49" t="str">
            <v>Doctor Sherif Mattar Pharmacy L.L.C</v>
          </cell>
          <cell r="H49" t="str">
            <v>Ahmed Samir</v>
          </cell>
          <cell r="I49">
            <v>5</v>
          </cell>
        </row>
        <row r="50">
          <cell r="A50" t="str">
            <v>Abu Sharia Pharmacy</v>
          </cell>
          <cell r="B50">
            <v>6200</v>
          </cell>
          <cell r="C50">
            <v>145</v>
          </cell>
          <cell r="D50" t="str">
            <v>Abu Sharia Pharmacy</v>
          </cell>
          <cell r="H50" t="str">
            <v>Ahmed Samir</v>
          </cell>
          <cell r="I50">
            <v>5</v>
          </cell>
        </row>
        <row r="51">
          <cell r="A51" t="str">
            <v>Tabarak Pharmacy</v>
          </cell>
          <cell r="B51">
            <v>6201</v>
          </cell>
          <cell r="C51">
            <v>74</v>
          </cell>
          <cell r="D51" t="str">
            <v>Tabarak Pharmacy</v>
          </cell>
          <cell r="H51" t="str">
            <v>Ahmed Samir</v>
          </cell>
          <cell r="I51">
            <v>5</v>
          </cell>
        </row>
        <row r="52">
          <cell r="A52" t="str">
            <v>Land Mark Pharmacy</v>
          </cell>
          <cell r="B52">
            <v>6202</v>
          </cell>
          <cell r="C52">
            <v>103</v>
          </cell>
          <cell r="D52" t="str">
            <v>Land Mark Pharmacy</v>
          </cell>
          <cell r="H52" t="str">
            <v>Ahmed Samir</v>
          </cell>
          <cell r="I52">
            <v>5</v>
          </cell>
        </row>
        <row r="53">
          <cell r="A53" t="str">
            <v>KNIGHTS PHARMACY LLC</v>
          </cell>
          <cell r="B53">
            <v>6203</v>
          </cell>
          <cell r="C53">
            <v>361</v>
          </cell>
          <cell r="D53" t="str">
            <v>KNIGHTS PHARMACY LLC</v>
          </cell>
          <cell r="H53" t="str">
            <v>Ahmed Samir</v>
          </cell>
          <cell r="I53">
            <v>5</v>
          </cell>
        </row>
        <row r="54">
          <cell r="A54" t="str">
            <v>Al Khaleej Pharmacy- LLC (Cash)</v>
          </cell>
          <cell r="B54">
            <v>6204</v>
          </cell>
          <cell r="C54">
            <v>78</v>
          </cell>
          <cell r="D54" t="str">
            <v>Al Khaleej Pharmacy- LLC (Cash)</v>
          </cell>
          <cell r="H54" t="str">
            <v>Ahmed Samir</v>
          </cell>
          <cell r="I54">
            <v>5</v>
          </cell>
        </row>
        <row r="55">
          <cell r="A55" t="str">
            <v>Dr. Salah Al Kharraz (Cash)</v>
          </cell>
          <cell r="B55">
            <v>6205</v>
          </cell>
          <cell r="C55">
            <v>238</v>
          </cell>
          <cell r="D55" t="str">
            <v>Dr. Salah Al Kharraz (Cash)</v>
          </cell>
          <cell r="H55" t="str">
            <v>Dr.Moaz Hamdoun</v>
          </cell>
          <cell r="I55">
            <v>3</v>
          </cell>
        </row>
        <row r="56">
          <cell r="A56" t="str">
            <v>Al Qarain Pharmacy</v>
          </cell>
          <cell r="B56">
            <v>6206</v>
          </cell>
          <cell r="C56">
            <v>217</v>
          </cell>
          <cell r="D56" t="str">
            <v>Al Qarain Pharmacy</v>
          </cell>
          <cell r="H56" t="str">
            <v>Husam</v>
          </cell>
          <cell r="I56">
            <v>158</v>
          </cell>
        </row>
        <row r="57">
          <cell r="A57" t="str">
            <v>Janah Pharmacy LLC</v>
          </cell>
          <cell r="B57">
            <v>6207</v>
          </cell>
          <cell r="C57">
            <v>264</v>
          </cell>
          <cell r="D57" t="str">
            <v>Janah Pharmacy LLC</v>
          </cell>
          <cell r="H57" t="str">
            <v>Husam</v>
          </cell>
          <cell r="I57">
            <v>158</v>
          </cell>
        </row>
        <row r="58">
          <cell r="A58" t="str">
            <v>Al Afdhal Pharmacy</v>
          </cell>
          <cell r="B58">
            <v>6208</v>
          </cell>
          <cell r="C58">
            <v>175</v>
          </cell>
          <cell r="D58" t="str">
            <v>Al Afdhal Pharmacy</v>
          </cell>
          <cell r="H58" t="str">
            <v>Husam</v>
          </cell>
          <cell r="I58">
            <v>158</v>
          </cell>
        </row>
        <row r="59">
          <cell r="A59" t="str">
            <v>Balsam Pharmacy ( Dibba )</v>
          </cell>
          <cell r="B59">
            <v>6209</v>
          </cell>
          <cell r="C59">
            <v>52</v>
          </cell>
          <cell r="D59" t="str">
            <v>Balsam Pharmacy ( Dibba )</v>
          </cell>
          <cell r="H59" t="str">
            <v>Husam</v>
          </cell>
          <cell r="I59">
            <v>158</v>
          </cell>
        </row>
        <row r="60">
          <cell r="A60" t="str">
            <v>Makkah Pharmacy</v>
          </cell>
          <cell r="B60">
            <v>6210</v>
          </cell>
          <cell r="C60">
            <v>91</v>
          </cell>
          <cell r="D60" t="str">
            <v>Makkah Pharmacy</v>
          </cell>
          <cell r="H60" t="str">
            <v>Husam</v>
          </cell>
          <cell r="I60">
            <v>158</v>
          </cell>
        </row>
        <row r="61">
          <cell r="A61" t="str">
            <v>Al Zaytoon Pharmacy (PDC)</v>
          </cell>
          <cell r="B61">
            <v>6211</v>
          </cell>
          <cell r="C61">
            <v>107</v>
          </cell>
          <cell r="D61" t="str">
            <v>Al Zaytoon Pharmacy (PDC)</v>
          </cell>
          <cell r="H61" t="str">
            <v>Husam</v>
          </cell>
          <cell r="I61">
            <v>158</v>
          </cell>
        </row>
        <row r="62">
          <cell r="A62" t="str">
            <v>Noor Al Huda Pharmacy (Cash)</v>
          </cell>
          <cell r="B62">
            <v>6212</v>
          </cell>
          <cell r="C62">
            <v>3</v>
          </cell>
          <cell r="D62" t="str">
            <v>Noor Al Huda Pharmacy (Cash)</v>
          </cell>
          <cell r="H62" t="str">
            <v>Husam</v>
          </cell>
          <cell r="I62">
            <v>158</v>
          </cell>
        </row>
        <row r="63">
          <cell r="A63" t="str">
            <v>Docib Medical Store LLC</v>
          </cell>
          <cell r="B63">
            <v>6213</v>
          </cell>
          <cell r="C63">
            <v>32</v>
          </cell>
          <cell r="D63" t="str">
            <v>Docib Medical Store LLC</v>
          </cell>
          <cell r="H63" t="str">
            <v>Husam</v>
          </cell>
          <cell r="I63">
            <v>158</v>
          </cell>
        </row>
        <row r="64">
          <cell r="A64" t="str">
            <v>Nahdi Drug Store L.L.C</v>
          </cell>
          <cell r="B64">
            <v>6214</v>
          </cell>
          <cell r="C64">
            <v>269</v>
          </cell>
          <cell r="D64" t="str">
            <v>Nahdi Drug Store L.L.C</v>
          </cell>
          <cell r="H64" t="str">
            <v>Husam</v>
          </cell>
          <cell r="I64">
            <v>158</v>
          </cell>
        </row>
        <row r="65">
          <cell r="A65" t="str">
            <v>GRAND ALEMAN PHARMACY LLC</v>
          </cell>
          <cell r="B65">
            <v>6215</v>
          </cell>
          <cell r="C65">
            <v>347</v>
          </cell>
          <cell r="D65" t="str">
            <v>GRAND ALEMAN PHARMACY LLC</v>
          </cell>
          <cell r="H65" t="str">
            <v>Husam</v>
          </cell>
          <cell r="I65">
            <v>158</v>
          </cell>
        </row>
        <row r="66">
          <cell r="A66" t="str">
            <v>ALWAZAN  AL METHALI MEDICAL CENTER</v>
          </cell>
          <cell r="B66">
            <v>6216</v>
          </cell>
          <cell r="C66">
            <v>348</v>
          </cell>
          <cell r="D66" t="str">
            <v>ALWAZAN  AL METHALI MEDICAL CENTER</v>
          </cell>
          <cell r="H66" t="str">
            <v>Majd Ghaloul</v>
          </cell>
          <cell r="I66">
            <v>175</v>
          </cell>
        </row>
        <row r="67">
          <cell r="A67" t="str">
            <v>Karima Medical Centre</v>
          </cell>
          <cell r="B67">
            <v>6217</v>
          </cell>
          <cell r="C67">
            <v>363</v>
          </cell>
          <cell r="D67" t="str">
            <v>Karima Medical Centre</v>
          </cell>
          <cell r="H67" t="str">
            <v>Majd Ghaloul</v>
          </cell>
          <cell r="I67">
            <v>175</v>
          </cell>
        </row>
        <row r="68">
          <cell r="A68" t="str">
            <v>CLINICA MEDICAL CENTER LLC</v>
          </cell>
          <cell r="B68">
            <v>6218</v>
          </cell>
          <cell r="C68">
            <v>357</v>
          </cell>
          <cell r="D68" t="str">
            <v>CLINICA MEDICAL CENTER LLC</v>
          </cell>
          <cell r="H68" t="str">
            <v>Majd Ghaloul</v>
          </cell>
          <cell r="I68">
            <v>175</v>
          </cell>
        </row>
        <row r="69">
          <cell r="A69" t="str">
            <v>Al Meead Dermatology Clinic LLC (PDC)</v>
          </cell>
          <cell r="B69">
            <v>6219</v>
          </cell>
          <cell r="C69">
            <v>242</v>
          </cell>
          <cell r="D69" t="str">
            <v>Al Meead Dermatology Clinic LLC (PDC)</v>
          </cell>
          <cell r="H69" t="str">
            <v>Majd Ghaloul</v>
          </cell>
          <cell r="I69">
            <v>175</v>
          </cell>
        </row>
        <row r="70">
          <cell r="A70" t="str">
            <v>Derma Zone Laser and Cosmetic Center LLC</v>
          </cell>
          <cell r="B70">
            <v>6220</v>
          </cell>
          <cell r="C70">
            <v>49</v>
          </cell>
          <cell r="D70" t="str">
            <v>Derma Zone Laser and Cosmetic Center LLC</v>
          </cell>
          <cell r="H70" t="str">
            <v>Majd Ghaloul</v>
          </cell>
          <cell r="I70">
            <v>175</v>
          </cell>
        </row>
        <row r="71">
          <cell r="A71" t="str">
            <v>AL SHARQ FAMILY PHARMACY</v>
          </cell>
          <cell r="B71">
            <v>6221</v>
          </cell>
          <cell r="C71">
            <v>349</v>
          </cell>
          <cell r="D71" t="str">
            <v>AL SHARQ FAMILY PHARMACY</v>
          </cell>
          <cell r="H71" t="str">
            <v>Majd Ghaloul</v>
          </cell>
          <cell r="I71">
            <v>175</v>
          </cell>
        </row>
        <row r="72">
          <cell r="A72" t="str">
            <v>Al Khulood Pharmacy</v>
          </cell>
          <cell r="B72">
            <v>6222</v>
          </cell>
          <cell r="C72">
            <v>251</v>
          </cell>
          <cell r="D72" t="str">
            <v>Al Khulood Pharmacy</v>
          </cell>
          <cell r="H72" t="str">
            <v>Majd Ghaloul</v>
          </cell>
          <cell r="I72">
            <v>175</v>
          </cell>
        </row>
        <row r="73">
          <cell r="A73" t="str">
            <v>LOS ANGLOS AESTHETIC MEDICAL CENTER</v>
          </cell>
          <cell r="B73">
            <v>6223</v>
          </cell>
          <cell r="C73">
            <v>315</v>
          </cell>
          <cell r="D73" t="str">
            <v>LOS ANGLOS AESTHETIC MEDICAL CENTER</v>
          </cell>
          <cell r="H73" t="str">
            <v>Abdul Razzak Alshammat</v>
          </cell>
          <cell r="I73">
            <v>190</v>
          </cell>
        </row>
        <row r="74">
          <cell r="A74" t="str">
            <v>Adam Vital Hospital L.L.C</v>
          </cell>
          <cell r="B74">
            <v>6224</v>
          </cell>
          <cell r="C74">
            <v>296</v>
          </cell>
          <cell r="D74" t="str">
            <v>Adam Vital Hospital L.L.C</v>
          </cell>
          <cell r="H74" t="str">
            <v>Majd Ghaloul</v>
          </cell>
          <cell r="I74">
            <v>175</v>
          </cell>
        </row>
        <row r="75">
          <cell r="A75" t="str">
            <v>Zahir Alkhad for Skincare</v>
          </cell>
          <cell r="B75">
            <v>6225</v>
          </cell>
          <cell r="C75">
            <v>150</v>
          </cell>
          <cell r="D75" t="str">
            <v>Zahir Alkhad for Skincare</v>
          </cell>
          <cell r="H75" t="str">
            <v>Majd Ghaloul</v>
          </cell>
          <cell r="I75">
            <v>175</v>
          </cell>
        </row>
        <row r="76">
          <cell r="A76" t="str">
            <v>Elite Pharmacy</v>
          </cell>
          <cell r="B76">
            <v>6226</v>
          </cell>
          <cell r="C76">
            <v>20</v>
          </cell>
          <cell r="D76" t="str">
            <v>Elite Pharmacy</v>
          </cell>
          <cell r="H76" t="str">
            <v>Mohamed Farrag</v>
          </cell>
          <cell r="I76">
            <v>9</v>
          </cell>
        </row>
        <row r="77">
          <cell r="A77" t="str">
            <v>Dr. Samiha Abdulla Lutfi</v>
          </cell>
          <cell r="B77">
            <v>6227</v>
          </cell>
          <cell r="C77">
            <v>83</v>
          </cell>
          <cell r="D77" t="str">
            <v>Dr. Samiha Abdulla Lutfi</v>
          </cell>
          <cell r="H77" t="str">
            <v>Majd Ghaloul</v>
          </cell>
          <cell r="I77">
            <v>175</v>
          </cell>
        </row>
        <row r="78">
          <cell r="A78" t="str">
            <v>University Hospital Sharjah</v>
          </cell>
          <cell r="B78">
            <v>6228</v>
          </cell>
          <cell r="C78">
            <v>23</v>
          </cell>
          <cell r="D78" t="str">
            <v>University Hospital Sharjah</v>
          </cell>
          <cell r="H78" t="str">
            <v>Majd Ghaloul</v>
          </cell>
          <cell r="I78">
            <v>175</v>
          </cell>
        </row>
        <row r="79">
          <cell r="A79" t="str">
            <v>Zulekha Medicine and Medical Equipment Store LLC</v>
          </cell>
          <cell r="B79">
            <v>6229</v>
          </cell>
          <cell r="C79">
            <v>123</v>
          </cell>
          <cell r="D79" t="str">
            <v>Zulekha Medicine and Medical Equipment Store LLC</v>
          </cell>
          <cell r="H79" t="str">
            <v>Majd Ghaloul</v>
          </cell>
          <cell r="I79">
            <v>175</v>
          </cell>
        </row>
        <row r="80">
          <cell r="A80" t="str">
            <v>SKINOVA LASER CLINIC LLC</v>
          </cell>
          <cell r="B80">
            <v>6230</v>
          </cell>
          <cell r="C80">
            <v>278</v>
          </cell>
          <cell r="D80" t="str">
            <v>SKINOVA LASER CLINIC LLC</v>
          </cell>
          <cell r="H80" t="str">
            <v>Majd Ghaloul</v>
          </cell>
          <cell r="I80">
            <v>175</v>
          </cell>
        </row>
        <row r="81">
          <cell r="A81" t="str">
            <v>Al Nahrain Specialist Medical Center</v>
          </cell>
          <cell r="B81">
            <v>6231</v>
          </cell>
          <cell r="C81">
            <v>140</v>
          </cell>
          <cell r="D81" t="str">
            <v>Al Nahrain Specialist Medical Center</v>
          </cell>
          <cell r="H81" t="str">
            <v>Majd Ghaloul</v>
          </cell>
          <cell r="I81">
            <v>175</v>
          </cell>
        </row>
        <row r="82">
          <cell r="A82" t="str">
            <v>GENOVA MEDICAL CENTER</v>
          </cell>
          <cell r="B82">
            <v>6232</v>
          </cell>
          <cell r="C82">
            <v>355</v>
          </cell>
          <cell r="D82" t="str">
            <v>GENOVA MEDICAL CENTER</v>
          </cell>
          <cell r="H82" t="str">
            <v>Majd Ghaloul</v>
          </cell>
          <cell r="I82">
            <v>175</v>
          </cell>
        </row>
        <row r="83">
          <cell r="A83" t="str">
            <v>Derma Dent Medical center (Cash)</v>
          </cell>
          <cell r="B83">
            <v>6233</v>
          </cell>
          <cell r="C83">
            <v>67</v>
          </cell>
          <cell r="D83" t="str">
            <v>Derma Dent Medical center (Cash)</v>
          </cell>
          <cell r="H83" t="str">
            <v>Majd Ghaloul</v>
          </cell>
          <cell r="I83">
            <v>175</v>
          </cell>
        </row>
        <row r="84">
          <cell r="A84" t="str">
            <v>Saddmaareb Pharmacy</v>
          </cell>
          <cell r="B84">
            <v>6234</v>
          </cell>
          <cell r="C84">
            <v>16</v>
          </cell>
          <cell r="D84" t="str">
            <v>Saddmaareb Pharmacy</v>
          </cell>
          <cell r="H84" t="str">
            <v>Mohamed Farrag</v>
          </cell>
          <cell r="I84">
            <v>9</v>
          </cell>
        </row>
        <row r="85">
          <cell r="A85" t="str">
            <v>AL ANAMEL PHARMACY</v>
          </cell>
          <cell r="B85">
            <v>6235</v>
          </cell>
          <cell r="C85">
            <v>153</v>
          </cell>
          <cell r="D85" t="str">
            <v>AL ANAMEL PHARMACY</v>
          </cell>
          <cell r="H85" t="str">
            <v>Mohamed Farrag</v>
          </cell>
          <cell r="I85">
            <v>9</v>
          </cell>
        </row>
        <row r="86">
          <cell r="A86" t="str">
            <v>Al Hendawy Pharmacy LLC (PDC)</v>
          </cell>
          <cell r="B86">
            <v>6236</v>
          </cell>
          <cell r="C86">
            <v>17</v>
          </cell>
          <cell r="D86" t="str">
            <v>Al Hendawy Pharmacy LLC (PDC)</v>
          </cell>
          <cell r="H86" t="str">
            <v>Mohamed Farrag</v>
          </cell>
          <cell r="I86">
            <v>9</v>
          </cell>
        </row>
        <row r="87">
          <cell r="A87" t="str">
            <v>Organic and Natural Pharmacy</v>
          </cell>
          <cell r="B87">
            <v>6237</v>
          </cell>
          <cell r="C87">
            <v>332</v>
          </cell>
          <cell r="D87" t="str">
            <v>Organic and Natural Pharmacy</v>
          </cell>
          <cell r="H87" t="str">
            <v>Mohamed Farrag</v>
          </cell>
          <cell r="I87">
            <v>9</v>
          </cell>
        </row>
        <row r="88">
          <cell r="A88" t="str">
            <v>Harley Street Pharmacy</v>
          </cell>
          <cell r="B88">
            <v>6238</v>
          </cell>
          <cell r="C88">
            <v>31</v>
          </cell>
          <cell r="D88" t="str">
            <v>Harley Street Pharmacy</v>
          </cell>
          <cell r="H88" t="str">
            <v>Mohamed Farrag</v>
          </cell>
          <cell r="I88">
            <v>9</v>
          </cell>
        </row>
        <row r="89">
          <cell r="A89" t="str">
            <v>Babil Pharmacy</v>
          </cell>
          <cell r="B89">
            <v>6239</v>
          </cell>
          <cell r="C89">
            <v>61</v>
          </cell>
          <cell r="D89" t="str">
            <v>Babil Pharmacy</v>
          </cell>
          <cell r="H89" t="str">
            <v>Mohamed Farrag</v>
          </cell>
          <cell r="I89">
            <v>9</v>
          </cell>
        </row>
        <row r="90">
          <cell r="A90" t="str">
            <v>AL AIN MEDICAL STORE - L.L.C.</v>
          </cell>
          <cell r="B90">
            <v>6240</v>
          </cell>
          <cell r="C90">
            <v>22</v>
          </cell>
          <cell r="D90" t="str">
            <v>AL AIN MEDICAL STORE - L.L.C.</v>
          </cell>
          <cell r="H90" t="str">
            <v>Mohamed Farrag</v>
          </cell>
          <cell r="I90">
            <v>9</v>
          </cell>
        </row>
        <row r="91">
          <cell r="A91" t="str">
            <v>Al Dewan Pharmacy</v>
          </cell>
          <cell r="B91">
            <v>6241</v>
          </cell>
          <cell r="C91">
            <v>29</v>
          </cell>
          <cell r="D91" t="str">
            <v>Al Dewan Pharmacy</v>
          </cell>
          <cell r="H91" t="str">
            <v>Mohamed Farrag</v>
          </cell>
          <cell r="I91">
            <v>9</v>
          </cell>
        </row>
        <row r="92">
          <cell r="A92" t="str">
            <v>DR. KHALED AL NUAIMI PHARMACY</v>
          </cell>
          <cell r="B92">
            <v>6242</v>
          </cell>
          <cell r="C92">
            <v>277</v>
          </cell>
          <cell r="D92" t="str">
            <v>DR. KHALED AL NUAIMI PHARMACY</v>
          </cell>
          <cell r="H92" t="str">
            <v>Mohamed Farrag</v>
          </cell>
          <cell r="I92">
            <v>9</v>
          </cell>
        </row>
        <row r="93">
          <cell r="A93" t="str">
            <v>Neima Pharmacy</v>
          </cell>
          <cell r="B93">
            <v>6243</v>
          </cell>
          <cell r="C93">
            <v>39</v>
          </cell>
          <cell r="D93" t="str">
            <v>Neima Pharmacy</v>
          </cell>
          <cell r="H93" t="str">
            <v>Mohamed Farrag</v>
          </cell>
          <cell r="I93">
            <v>9</v>
          </cell>
        </row>
        <row r="94">
          <cell r="A94" t="str">
            <v>Amal Pharmacy</v>
          </cell>
          <cell r="B94">
            <v>6244</v>
          </cell>
          <cell r="C94">
            <v>156</v>
          </cell>
          <cell r="D94" t="str">
            <v>Amal Pharmacy</v>
          </cell>
          <cell r="H94" t="str">
            <v>Mohamed Farrag</v>
          </cell>
          <cell r="I94">
            <v>9</v>
          </cell>
        </row>
        <row r="95">
          <cell r="A95" t="str">
            <v>Awafi Drug Store</v>
          </cell>
          <cell r="B95">
            <v>6245</v>
          </cell>
          <cell r="C95">
            <v>10</v>
          </cell>
          <cell r="D95" t="str">
            <v>Awafi Drug Store</v>
          </cell>
          <cell r="H95" t="str">
            <v>Shafiq</v>
          </cell>
          <cell r="I95">
            <v>128</v>
          </cell>
        </row>
        <row r="96">
          <cell r="A96" t="str">
            <v>IBN SINA GROUP PHARMACIES</v>
          </cell>
          <cell r="B96">
            <v>6246</v>
          </cell>
          <cell r="C96">
            <v>2</v>
          </cell>
          <cell r="D96" t="str">
            <v>IBN SINA GROUP PHARMACIES</v>
          </cell>
          <cell r="H96" t="str">
            <v>Husam</v>
          </cell>
          <cell r="I96">
            <v>158</v>
          </cell>
        </row>
        <row r="97">
          <cell r="A97" t="str">
            <v>New Medical Center Trading LTD</v>
          </cell>
          <cell r="B97">
            <v>6247</v>
          </cell>
          <cell r="C97">
            <v>25</v>
          </cell>
          <cell r="D97" t="str">
            <v>New Medical Center Trading LTD</v>
          </cell>
          <cell r="H97" t="str">
            <v>Shafiq</v>
          </cell>
          <cell r="I97">
            <v>128</v>
          </cell>
        </row>
        <row r="98">
          <cell r="A98" t="str">
            <v>Aster Pharmacy-Med Shop Drug store L.L.C</v>
          </cell>
          <cell r="B98">
            <v>6248</v>
          </cell>
          <cell r="C98">
            <v>42</v>
          </cell>
          <cell r="D98" t="str">
            <v>Aster Pharmacy-Med Shop Drug store L.L.C</v>
          </cell>
          <cell r="H98" t="str">
            <v>Shafiq</v>
          </cell>
          <cell r="I98">
            <v>128</v>
          </cell>
        </row>
        <row r="99">
          <cell r="A99" t="str">
            <v>Gulf Diagnostic Center Hospital (PDC)</v>
          </cell>
          <cell r="B99">
            <v>6249</v>
          </cell>
          <cell r="C99">
            <v>15</v>
          </cell>
          <cell r="D99" t="str">
            <v>Gulf Diagnostic Center Hospital (PDC)</v>
          </cell>
          <cell r="H99" t="str">
            <v>Shafiq</v>
          </cell>
          <cell r="I99">
            <v>128</v>
          </cell>
        </row>
        <row r="100">
          <cell r="A100" t="str">
            <v>ISAPS Clinic</v>
          </cell>
          <cell r="B100">
            <v>6250</v>
          </cell>
          <cell r="C100">
            <v>300</v>
          </cell>
          <cell r="D100" t="str">
            <v>ISAPS Clinic</v>
          </cell>
          <cell r="H100" t="str">
            <v>Shafiq</v>
          </cell>
          <cell r="I100">
            <v>128</v>
          </cell>
        </row>
        <row r="101">
          <cell r="A101" t="str">
            <v>SAMA SURGE MEDICAL CENTER-SOLE PROPRIETORSHIP LLC</v>
          </cell>
          <cell r="B101">
            <v>6251</v>
          </cell>
          <cell r="C101">
            <v>284</v>
          </cell>
          <cell r="D101" t="str">
            <v>SAMA SURGE MEDICAL CENTER-SOLE PROPRIETORSHIP LLC</v>
          </cell>
          <cell r="H101" t="str">
            <v>Shafiq</v>
          </cell>
          <cell r="I101">
            <v>128</v>
          </cell>
        </row>
        <row r="102">
          <cell r="A102" t="str">
            <v>Life Group (PDC)</v>
          </cell>
          <cell r="B102">
            <v>6252</v>
          </cell>
          <cell r="C102">
            <v>66</v>
          </cell>
          <cell r="D102" t="str">
            <v>Life Group (PDC)</v>
          </cell>
          <cell r="H102" t="str">
            <v>Shafiq</v>
          </cell>
          <cell r="I102">
            <v>128</v>
          </cell>
        </row>
        <row r="103">
          <cell r="A103" t="str">
            <v>Super Care</v>
          </cell>
          <cell r="B103">
            <v>6253</v>
          </cell>
          <cell r="C103">
            <v>18</v>
          </cell>
          <cell r="D103" t="str">
            <v>Super Care</v>
          </cell>
          <cell r="H103" t="str">
            <v>Shafiq</v>
          </cell>
          <cell r="I103">
            <v>128</v>
          </cell>
        </row>
        <row r="104">
          <cell r="A104" t="str">
            <v>Mohammed Hamood Al Shaya L.L.C Dubai BR</v>
          </cell>
          <cell r="B104">
            <v>6254</v>
          </cell>
          <cell r="C104">
            <v>5</v>
          </cell>
          <cell r="D104" t="str">
            <v>Mohammed Hamood Al Shaya L.L.C Dubai BR</v>
          </cell>
          <cell r="H104" t="str">
            <v>Shafiq</v>
          </cell>
          <cell r="I104">
            <v>128</v>
          </cell>
        </row>
        <row r="105">
          <cell r="A105" t="str">
            <v>AL KAYAN PHARMACY LLC</v>
          </cell>
          <cell r="B105">
            <v>6255</v>
          </cell>
          <cell r="C105">
            <v>259</v>
          </cell>
          <cell r="D105" t="str">
            <v>AL KAYAN PHARMACY LLC</v>
          </cell>
          <cell r="H105" t="str">
            <v>Shafiq</v>
          </cell>
          <cell r="I105">
            <v>128</v>
          </cell>
        </row>
        <row r="106">
          <cell r="A106" t="str">
            <v>MPC DRUG STORE COMPANY LLC (SOLE PROPRIETORSHIP)</v>
          </cell>
          <cell r="B106">
            <v>6256</v>
          </cell>
          <cell r="C106">
            <v>362</v>
          </cell>
          <cell r="D106" t="str">
            <v>MPC DRUG STORE COMPANY LLC (SOLE PROPRIETORSHIP)</v>
          </cell>
          <cell r="H106" t="str">
            <v>Shafiq</v>
          </cell>
          <cell r="I106">
            <v>128</v>
          </cell>
        </row>
        <row r="107">
          <cell r="A107" t="str">
            <v>Al Khawaneej Pharmacy</v>
          </cell>
          <cell r="B107">
            <v>6257</v>
          </cell>
          <cell r="C107">
            <v>84</v>
          </cell>
          <cell r="D107" t="str">
            <v>Al Khawaneej Pharmacy</v>
          </cell>
          <cell r="H107" t="str">
            <v>Shamshad</v>
          </cell>
          <cell r="I107">
            <v>172</v>
          </cell>
        </row>
        <row r="108">
          <cell r="A108" t="str">
            <v>Noor Al Haram Pharmacy</v>
          </cell>
          <cell r="B108">
            <v>6258</v>
          </cell>
          <cell r="C108">
            <v>188</v>
          </cell>
          <cell r="D108" t="str">
            <v>Noor Al Haram Pharmacy</v>
          </cell>
          <cell r="H108" t="str">
            <v>Shamshad</v>
          </cell>
          <cell r="I108">
            <v>172</v>
          </cell>
        </row>
        <row r="109">
          <cell r="A109" t="str">
            <v>DAR AL HARAM PHARMACY LLC</v>
          </cell>
          <cell r="B109">
            <v>6259</v>
          </cell>
          <cell r="C109">
            <v>154</v>
          </cell>
          <cell r="D109" t="str">
            <v>DAR AL HARAM PHARMACY LLC</v>
          </cell>
          <cell r="H109" t="str">
            <v>Shamshad</v>
          </cell>
          <cell r="I109">
            <v>172</v>
          </cell>
        </row>
        <row r="110">
          <cell r="A110" t="str">
            <v>Al Farahidi Pharmacy</v>
          </cell>
          <cell r="B110">
            <v>6260</v>
          </cell>
          <cell r="C110">
            <v>195</v>
          </cell>
          <cell r="D110" t="str">
            <v>Al Farahidi Pharmacy</v>
          </cell>
          <cell r="H110" t="str">
            <v>Shamshad</v>
          </cell>
          <cell r="I110">
            <v>172</v>
          </cell>
        </row>
        <row r="111">
          <cell r="A111" t="str">
            <v>Medicom Pharmacy 15 (BR of D.M Pharmacies (L.L.C))</v>
          </cell>
          <cell r="B111">
            <v>6261</v>
          </cell>
          <cell r="C111">
            <v>203</v>
          </cell>
          <cell r="D111" t="str">
            <v>Medicom Pharmacy 15 (BR of D.M Pharmacies (L.L.C))</v>
          </cell>
          <cell r="H111" t="str">
            <v>Shamshad</v>
          </cell>
          <cell r="I111">
            <v>172</v>
          </cell>
        </row>
        <row r="112">
          <cell r="A112" t="str">
            <v>Al Shalal Pharmacy</v>
          </cell>
          <cell r="B112">
            <v>6262</v>
          </cell>
          <cell r="C112">
            <v>121</v>
          </cell>
          <cell r="D112" t="str">
            <v>Al Shalal Pharmacy</v>
          </cell>
          <cell r="H112" t="str">
            <v>Shamshad</v>
          </cell>
          <cell r="I112">
            <v>172</v>
          </cell>
        </row>
        <row r="113">
          <cell r="A113" t="str">
            <v>Al Iman Pharmacy</v>
          </cell>
          <cell r="B113">
            <v>6263</v>
          </cell>
          <cell r="C113">
            <v>81</v>
          </cell>
          <cell r="D113" t="str">
            <v>Al Iman Pharmacy</v>
          </cell>
          <cell r="H113" t="str">
            <v>Shamshad</v>
          </cell>
          <cell r="I113">
            <v>172</v>
          </cell>
        </row>
        <row r="114">
          <cell r="A114" t="str">
            <v>Sinan Pharmacy L.L.C</v>
          </cell>
          <cell r="B114">
            <v>6264</v>
          </cell>
          <cell r="C114">
            <v>54</v>
          </cell>
          <cell r="D114" t="str">
            <v>Sinan Pharmacy L.L.C</v>
          </cell>
          <cell r="H114" t="str">
            <v>Shamshad</v>
          </cell>
          <cell r="I114">
            <v>172</v>
          </cell>
        </row>
        <row r="115">
          <cell r="A115" t="str">
            <v>Marhaba Pharmacy</v>
          </cell>
          <cell r="B115">
            <v>6265</v>
          </cell>
          <cell r="C115">
            <v>220</v>
          </cell>
          <cell r="D115" t="str">
            <v>Marhaba Pharmacy</v>
          </cell>
          <cell r="H115" t="str">
            <v>Shamshad</v>
          </cell>
          <cell r="I115">
            <v>172</v>
          </cell>
        </row>
        <row r="116">
          <cell r="A116" t="str">
            <v>Al Manal Pharmacy</v>
          </cell>
          <cell r="B116">
            <v>6266</v>
          </cell>
          <cell r="C116">
            <v>69</v>
          </cell>
          <cell r="D116" t="str">
            <v>Al Manal Pharmacy</v>
          </cell>
          <cell r="H116" t="str">
            <v>Shamshad</v>
          </cell>
          <cell r="I116">
            <v>172</v>
          </cell>
        </row>
        <row r="117">
          <cell r="A117" t="str">
            <v>Al Aqsa Pharmacy</v>
          </cell>
          <cell r="B117">
            <v>6267</v>
          </cell>
          <cell r="C117">
            <v>38</v>
          </cell>
          <cell r="D117" t="str">
            <v>Al Aqsa Pharmacy</v>
          </cell>
          <cell r="H117" t="str">
            <v>Shamshad</v>
          </cell>
          <cell r="I117">
            <v>172</v>
          </cell>
        </row>
        <row r="118">
          <cell r="A118" t="str">
            <v>KHALID PHARMACY</v>
          </cell>
          <cell r="B118">
            <v>6268</v>
          </cell>
          <cell r="C118">
            <v>210</v>
          </cell>
          <cell r="D118" t="str">
            <v>KHALID PHARMACY</v>
          </cell>
          <cell r="H118" t="str">
            <v>Shamshad</v>
          </cell>
          <cell r="I118">
            <v>172</v>
          </cell>
        </row>
        <row r="119">
          <cell r="A119" t="str">
            <v>Emirates Pharmacy</v>
          </cell>
          <cell r="B119">
            <v>6269</v>
          </cell>
          <cell r="C119">
            <v>184</v>
          </cell>
          <cell r="D119" t="str">
            <v>Emirates Pharmacy</v>
          </cell>
          <cell r="H119" t="str">
            <v>Shamshad</v>
          </cell>
          <cell r="I119">
            <v>172</v>
          </cell>
        </row>
        <row r="120">
          <cell r="A120" t="str">
            <v>Madinah Almadam Drug Store LLC</v>
          </cell>
          <cell r="B120">
            <v>6270</v>
          </cell>
          <cell r="C120">
            <v>228</v>
          </cell>
          <cell r="D120" t="str">
            <v>Madinah Almadam Drug Store LLC</v>
          </cell>
          <cell r="H120" t="str">
            <v>Shamshad</v>
          </cell>
          <cell r="I120">
            <v>172</v>
          </cell>
        </row>
        <row r="121">
          <cell r="A121" t="str">
            <v>HEALTH CURE PHARMACY</v>
          </cell>
          <cell r="B121">
            <v>6271</v>
          </cell>
          <cell r="C121">
            <v>354</v>
          </cell>
          <cell r="D121" t="str">
            <v>HEALTH CURE PHARMACY</v>
          </cell>
          <cell r="H121" t="str">
            <v>Shamshad</v>
          </cell>
          <cell r="I121">
            <v>172</v>
          </cell>
        </row>
        <row r="122">
          <cell r="A122" t="str">
            <v>Al Neem Pharmacy (CASH)</v>
          </cell>
          <cell r="B122">
            <v>6272</v>
          </cell>
          <cell r="C122">
            <v>21</v>
          </cell>
          <cell r="D122" t="str">
            <v>Al Neem Pharmacy (CASH)</v>
          </cell>
          <cell r="H122" t="str">
            <v>Shamshad</v>
          </cell>
          <cell r="I122">
            <v>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 - Jan 2023"/>
    </sheetNames>
    <sheetDataSet>
      <sheetData sheetId="0">
        <row r="1">
          <cell r="A1" t="str">
            <v>CUSTOMER</v>
          </cell>
          <cell r="B1" t="str">
            <v>CD_ID</v>
          </cell>
          <cell r="C1" t="str">
            <v>CLN_ID</v>
          </cell>
        </row>
        <row r="2">
          <cell r="A2" t="str">
            <v>Al Dar Pharmacy(Khorfakkan)</v>
          </cell>
          <cell r="B2">
            <v>6273</v>
          </cell>
          <cell r="C2">
            <v>333</v>
          </cell>
        </row>
        <row r="3">
          <cell r="A3" t="str">
            <v>Neima Pharmacy</v>
          </cell>
          <cell r="B3">
            <v>6274</v>
          </cell>
          <cell r="C3">
            <v>39</v>
          </cell>
        </row>
        <row r="4">
          <cell r="A4" t="str">
            <v>Amal Pharmacy</v>
          </cell>
          <cell r="B4">
            <v>6275</v>
          </cell>
          <cell r="C4">
            <v>156</v>
          </cell>
        </row>
        <row r="5">
          <cell r="A5" t="str">
            <v>Najma Al Shifa Pharamcy LLC</v>
          </cell>
          <cell r="B5">
            <v>6276</v>
          </cell>
          <cell r="C5">
            <v>351</v>
          </cell>
        </row>
        <row r="6">
          <cell r="A6" t="str">
            <v>ABU THANI PHARMACY</v>
          </cell>
          <cell r="B6">
            <v>6277</v>
          </cell>
          <cell r="C6">
            <v>365</v>
          </cell>
        </row>
        <row r="7">
          <cell r="A7" t="str">
            <v>Everlast Wellness Medical Center LLC</v>
          </cell>
          <cell r="B7">
            <v>6278</v>
          </cell>
          <cell r="C7">
            <v>257</v>
          </cell>
        </row>
        <row r="8">
          <cell r="A8" t="str">
            <v>Central Makkah Pharmacy</v>
          </cell>
          <cell r="B8">
            <v>6279</v>
          </cell>
          <cell r="C8">
            <v>11</v>
          </cell>
        </row>
        <row r="9">
          <cell r="A9" t="str">
            <v>Lan Caster Pharmacy</v>
          </cell>
          <cell r="B9">
            <v>6280</v>
          </cell>
          <cell r="C9">
            <v>104</v>
          </cell>
        </row>
        <row r="10">
          <cell r="A10" t="str">
            <v>SAFAA AL MADAM PHARMACY (PDC)</v>
          </cell>
          <cell r="B10">
            <v>6281</v>
          </cell>
          <cell r="C10">
            <v>125</v>
          </cell>
        </row>
        <row r="11">
          <cell r="A11" t="str">
            <v>Heba Pharmacy</v>
          </cell>
          <cell r="B11">
            <v>6282</v>
          </cell>
          <cell r="C11">
            <v>72</v>
          </cell>
        </row>
        <row r="12">
          <cell r="A12" t="str">
            <v>Al Bayan Pharmacy</v>
          </cell>
          <cell r="B12">
            <v>6283</v>
          </cell>
          <cell r="C12">
            <v>80</v>
          </cell>
        </row>
        <row r="13">
          <cell r="A13" t="str">
            <v>Al Afdhal Pharmacy-1</v>
          </cell>
          <cell r="B13">
            <v>6284</v>
          </cell>
          <cell r="C13">
            <v>158</v>
          </cell>
        </row>
        <row r="14">
          <cell r="A14" t="str">
            <v>Bait Al Maqdes Pharmacy ( Store )</v>
          </cell>
          <cell r="B14">
            <v>6285</v>
          </cell>
          <cell r="C14">
            <v>8</v>
          </cell>
        </row>
        <row r="15">
          <cell r="A15" t="str">
            <v>BELLA ROMA SPECIALTY HOSPITAL LLC (PDC)</v>
          </cell>
          <cell r="B15">
            <v>6286</v>
          </cell>
          <cell r="C15">
            <v>364</v>
          </cell>
        </row>
        <row r="16">
          <cell r="A16" t="str">
            <v>True Life Pharmacy LLC</v>
          </cell>
          <cell r="B16">
            <v>6287</v>
          </cell>
          <cell r="C16">
            <v>366</v>
          </cell>
        </row>
        <row r="17">
          <cell r="A17" t="str">
            <v>GRACE PHARMACY</v>
          </cell>
          <cell r="B17">
            <v>6288</v>
          </cell>
          <cell r="C17">
            <v>327</v>
          </cell>
        </row>
        <row r="18">
          <cell r="A18" t="str">
            <v>The Garden Medical Centre LLC</v>
          </cell>
          <cell r="B18">
            <v>6289</v>
          </cell>
          <cell r="C18">
            <v>289</v>
          </cell>
        </row>
        <row r="19">
          <cell r="A19" t="str">
            <v>Ultra Medical Center Pharmacy</v>
          </cell>
          <cell r="B19">
            <v>6290</v>
          </cell>
          <cell r="C19">
            <v>258</v>
          </cell>
        </row>
        <row r="20">
          <cell r="A20" t="str">
            <v>Royal Care Pharmacy</v>
          </cell>
          <cell r="B20">
            <v>6291</v>
          </cell>
          <cell r="C20">
            <v>131</v>
          </cell>
        </row>
        <row r="21">
          <cell r="A21" t="str">
            <v>Emirates Hospital</v>
          </cell>
          <cell r="B21">
            <v>6292</v>
          </cell>
          <cell r="C21">
            <v>33</v>
          </cell>
        </row>
        <row r="22">
          <cell r="A22" t="str">
            <v>Oriana Pharmacy</v>
          </cell>
          <cell r="B22">
            <v>6293</v>
          </cell>
          <cell r="C22">
            <v>189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workbookViewId="0">
      <selection sqref="A1:XFD1"/>
    </sheetView>
  </sheetViews>
  <sheetFormatPr defaultRowHeight="13.2" x14ac:dyDescent="0.25"/>
  <cols>
    <col min="1" max="1" width="54.6640625" bestFit="1" customWidth="1"/>
    <col min="2" max="2" width="13.88671875" bestFit="1" customWidth="1"/>
    <col min="3" max="3" width="20.21875" bestFit="1" customWidth="1"/>
    <col min="4" max="4" width="11" bestFit="1" customWidth="1"/>
    <col min="5" max="5" width="6.88671875" bestFit="1" customWidth="1"/>
  </cols>
  <sheetData>
    <row r="1" spans="1:6" s="17" customFormat="1" ht="14.4" x14ac:dyDescent="0.25">
      <c r="A1" s="17" t="s">
        <v>17</v>
      </c>
      <c r="B1" s="17" t="s">
        <v>18</v>
      </c>
      <c r="C1" s="17" t="s">
        <v>16</v>
      </c>
      <c r="D1" s="17" t="s">
        <v>144</v>
      </c>
      <c r="E1" s="17" t="s">
        <v>145</v>
      </c>
      <c r="F1" s="17" t="s">
        <v>146</v>
      </c>
    </row>
    <row r="2" spans="1:6" x14ac:dyDescent="0.25">
      <c r="A2" t="s">
        <v>19</v>
      </c>
      <c r="B2">
        <v>2309.58</v>
      </c>
      <c r="C2" t="s">
        <v>140</v>
      </c>
      <c r="D2">
        <v>67</v>
      </c>
      <c r="E2">
        <v>175</v>
      </c>
      <c r="F2" t="s">
        <v>19</v>
      </c>
    </row>
    <row r="3" spans="1:6" x14ac:dyDescent="0.25">
      <c r="A3" t="s">
        <v>20</v>
      </c>
      <c r="B3">
        <v>10000</v>
      </c>
      <c r="C3" t="s">
        <v>139</v>
      </c>
      <c r="D3">
        <v>21</v>
      </c>
      <c r="E3">
        <v>172</v>
      </c>
      <c r="F3" t="s">
        <v>20</v>
      </c>
    </row>
    <row r="4" spans="1:6" x14ac:dyDescent="0.25">
      <c r="A4" t="s">
        <v>21</v>
      </c>
      <c r="B4">
        <v>9367.5499999999993</v>
      </c>
      <c r="C4" t="s">
        <v>143</v>
      </c>
      <c r="D4">
        <v>238</v>
      </c>
      <c r="E4">
        <v>3</v>
      </c>
      <c r="F4" t="s">
        <v>21</v>
      </c>
    </row>
    <row r="5" spans="1:6" x14ac:dyDescent="0.25">
      <c r="A5" t="s">
        <v>22</v>
      </c>
      <c r="B5">
        <v>6551.75</v>
      </c>
      <c r="C5" t="s">
        <v>138</v>
      </c>
      <c r="D5">
        <v>3</v>
      </c>
      <c r="E5">
        <v>158</v>
      </c>
      <c r="F5" t="s">
        <v>22</v>
      </c>
    </row>
    <row r="6" spans="1:6" x14ac:dyDescent="0.25">
      <c r="A6" t="s">
        <v>23</v>
      </c>
      <c r="B6">
        <v>21303.02</v>
      </c>
      <c r="C6" t="s">
        <v>139</v>
      </c>
      <c r="D6">
        <v>228</v>
      </c>
      <c r="E6">
        <v>172</v>
      </c>
      <c r="F6" t="s">
        <v>23</v>
      </c>
    </row>
    <row r="7" spans="1:6" x14ac:dyDescent="0.25">
      <c r="A7" t="s">
        <v>24</v>
      </c>
      <c r="B7">
        <v>43819.11</v>
      </c>
      <c r="C7" t="s">
        <v>137</v>
      </c>
      <c r="D7">
        <v>259</v>
      </c>
      <c r="E7">
        <v>128</v>
      </c>
      <c r="F7" t="s">
        <v>24</v>
      </c>
    </row>
    <row r="8" spans="1:6" x14ac:dyDescent="0.25">
      <c r="A8" t="s">
        <v>25</v>
      </c>
      <c r="B8">
        <v>11692.1</v>
      </c>
      <c r="C8" t="s">
        <v>136</v>
      </c>
      <c r="D8">
        <v>277</v>
      </c>
      <c r="E8">
        <v>9</v>
      </c>
      <c r="F8" t="s">
        <v>25</v>
      </c>
    </row>
    <row r="9" spans="1:6" x14ac:dyDescent="0.25">
      <c r="A9" t="s">
        <v>26</v>
      </c>
      <c r="B9">
        <v>22292.83</v>
      </c>
      <c r="C9" t="s">
        <v>140</v>
      </c>
      <c r="D9">
        <v>278</v>
      </c>
      <c r="E9">
        <v>175</v>
      </c>
      <c r="F9" t="s">
        <v>26</v>
      </c>
    </row>
    <row r="10" spans="1:6" x14ac:dyDescent="0.25">
      <c r="A10" t="s">
        <v>27</v>
      </c>
      <c r="B10">
        <v>24714.38</v>
      </c>
      <c r="C10" t="s">
        <v>139</v>
      </c>
      <c r="D10">
        <v>184</v>
      </c>
      <c r="E10">
        <v>172</v>
      </c>
      <c r="F10" t="s">
        <v>27</v>
      </c>
    </row>
    <row r="11" spans="1:6" x14ac:dyDescent="0.25">
      <c r="A11" t="s">
        <v>28</v>
      </c>
      <c r="B11">
        <v>86943.77</v>
      </c>
      <c r="C11" t="s">
        <v>138</v>
      </c>
      <c r="D11">
        <v>32</v>
      </c>
      <c r="E11">
        <v>158</v>
      </c>
      <c r="F11" t="s">
        <v>28</v>
      </c>
    </row>
    <row r="12" spans="1:6" x14ac:dyDescent="0.25">
      <c r="A12" t="s">
        <v>29</v>
      </c>
      <c r="B12">
        <v>37621.15</v>
      </c>
      <c r="C12" t="s">
        <v>142</v>
      </c>
      <c r="D12">
        <v>290</v>
      </c>
      <c r="E12">
        <v>160</v>
      </c>
      <c r="F12" t="s">
        <v>29</v>
      </c>
    </row>
    <row r="13" spans="1:6" x14ac:dyDescent="0.25">
      <c r="A13" t="s">
        <v>30</v>
      </c>
      <c r="B13">
        <v>2921.85</v>
      </c>
      <c r="C13" t="s">
        <v>142</v>
      </c>
      <c r="D13">
        <v>320</v>
      </c>
      <c r="E13">
        <v>160</v>
      </c>
      <c r="F13" t="s">
        <v>30</v>
      </c>
    </row>
    <row r="14" spans="1:6" x14ac:dyDescent="0.25">
      <c r="A14" t="s">
        <v>31</v>
      </c>
      <c r="B14">
        <v>7992.61</v>
      </c>
      <c r="C14" t="s">
        <v>142</v>
      </c>
      <c r="D14">
        <v>322</v>
      </c>
      <c r="E14">
        <v>160</v>
      </c>
      <c r="F14" t="s">
        <v>31</v>
      </c>
    </row>
    <row r="15" spans="1:6" x14ac:dyDescent="0.25">
      <c r="A15" t="s">
        <v>33</v>
      </c>
      <c r="B15">
        <v>1236.06</v>
      </c>
      <c r="C15" t="s">
        <v>139</v>
      </c>
      <c r="D15">
        <v>354</v>
      </c>
      <c r="E15">
        <v>172</v>
      </c>
      <c r="F15" t="s">
        <v>33</v>
      </c>
    </row>
    <row r="16" spans="1:6" x14ac:dyDescent="0.25">
      <c r="A16" t="s">
        <v>37</v>
      </c>
      <c r="B16">
        <v>7124.92</v>
      </c>
      <c r="C16" t="s">
        <v>135</v>
      </c>
      <c r="D16">
        <v>361</v>
      </c>
      <c r="E16">
        <v>5</v>
      </c>
      <c r="F16" t="s">
        <v>37</v>
      </c>
    </row>
    <row r="17" spans="1:6" x14ac:dyDescent="0.25">
      <c r="A17" t="s">
        <v>38</v>
      </c>
      <c r="B17">
        <v>12484.35</v>
      </c>
      <c r="C17" t="s">
        <v>140</v>
      </c>
      <c r="D17">
        <v>355</v>
      </c>
      <c r="E17">
        <v>175</v>
      </c>
      <c r="F17" t="s">
        <v>38</v>
      </c>
    </row>
    <row r="18" spans="1:6" x14ac:dyDescent="0.25">
      <c r="A18" t="s">
        <v>40</v>
      </c>
      <c r="B18">
        <v>1143.44</v>
      </c>
      <c r="C18" t="s">
        <v>140</v>
      </c>
      <c r="D18">
        <v>140</v>
      </c>
      <c r="E18">
        <v>175</v>
      </c>
      <c r="F18" t="s">
        <v>40</v>
      </c>
    </row>
    <row r="19" spans="1:6" x14ac:dyDescent="0.25">
      <c r="A19" t="s">
        <v>41</v>
      </c>
      <c r="B19">
        <v>26923.52</v>
      </c>
      <c r="C19" t="s">
        <v>136</v>
      </c>
      <c r="D19">
        <v>16</v>
      </c>
      <c r="E19">
        <v>9</v>
      </c>
      <c r="F19" t="s">
        <v>41</v>
      </c>
    </row>
    <row r="20" spans="1:6" x14ac:dyDescent="0.25">
      <c r="A20" t="s">
        <v>42</v>
      </c>
      <c r="B20">
        <v>8341.5300000000007</v>
      </c>
      <c r="C20" t="s">
        <v>135</v>
      </c>
      <c r="D20">
        <v>145</v>
      </c>
      <c r="E20">
        <v>5</v>
      </c>
      <c r="F20" t="s">
        <v>42</v>
      </c>
    </row>
    <row r="21" spans="1:6" x14ac:dyDescent="0.25">
      <c r="A21" t="s">
        <v>43</v>
      </c>
      <c r="B21">
        <v>9667.52</v>
      </c>
      <c r="C21" t="s">
        <v>135</v>
      </c>
      <c r="D21">
        <v>74</v>
      </c>
      <c r="E21">
        <v>5</v>
      </c>
      <c r="F21" t="s">
        <v>43</v>
      </c>
    </row>
    <row r="22" spans="1:6" x14ac:dyDescent="0.25">
      <c r="A22" t="s">
        <v>44</v>
      </c>
      <c r="B22">
        <v>9924.64</v>
      </c>
      <c r="C22" t="s">
        <v>135</v>
      </c>
      <c r="D22">
        <v>1</v>
      </c>
      <c r="E22">
        <v>5</v>
      </c>
      <c r="F22" t="s">
        <v>44</v>
      </c>
    </row>
    <row r="23" spans="1:6" x14ac:dyDescent="0.25">
      <c r="A23" t="s">
        <v>46</v>
      </c>
      <c r="B23">
        <v>3335.06</v>
      </c>
      <c r="C23" t="s">
        <v>135</v>
      </c>
      <c r="D23">
        <v>26</v>
      </c>
      <c r="E23">
        <v>5</v>
      </c>
      <c r="F23" t="s">
        <v>46</v>
      </c>
    </row>
    <row r="24" spans="1:6" x14ac:dyDescent="0.25">
      <c r="A24" t="s">
        <v>47</v>
      </c>
      <c r="B24">
        <v>1472.96</v>
      </c>
      <c r="C24" t="s">
        <v>135</v>
      </c>
      <c r="D24">
        <v>103</v>
      </c>
      <c r="E24">
        <v>5</v>
      </c>
      <c r="F24" t="s">
        <v>47</v>
      </c>
    </row>
    <row r="25" spans="1:6" x14ac:dyDescent="0.25">
      <c r="A25" t="s">
        <v>50</v>
      </c>
      <c r="B25">
        <v>49275.35</v>
      </c>
      <c r="C25" t="s">
        <v>136</v>
      </c>
      <c r="D25">
        <v>29</v>
      </c>
      <c r="E25">
        <v>9</v>
      </c>
      <c r="F25" t="s">
        <v>50</v>
      </c>
    </row>
    <row r="26" spans="1:6" x14ac:dyDescent="0.25">
      <c r="A26" t="s">
        <v>51</v>
      </c>
      <c r="B26">
        <v>201534.45</v>
      </c>
      <c r="C26" t="s">
        <v>136</v>
      </c>
      <c r="D26">
        <v>22</v>
      </c>
      <c r="E26">
        <v>9</v>
      </c>
      <c r="F26" t="s">
        <v>51</v>
      </c>
    </row>
    <row r="27" spans="1:6" x14ac:dyDescent="0.25">
      <c r="A27" t="s">
        <v>54</v>
      </c>
      <c r="B27">
        <v>22070.959999999999</v>
      </c>
      <c r="C27" t="s">
        <v>138</v>
      </c>
      <c r="D27">
        <v>52</v>
      </c>
      <c r="E27">
        <v>158</v>
      </c>
      <c r="F27" t="s">
        <v>54</v>
      </c>
    </row>
    <row r="28" spans="1:6" x14ac:dyDescent="0.25">
      <c r="A28" t="s">
        <v>55</v>
      </c>
      <c r="B28">
        <v>85536.77</v>
      </c>
      <c r="C28" t="s">
        <v>138</v>
      </c>
      <c r="D28">
        <v>10</v>
      </c>
      <c r="E28">
        <v>158</v>
      </c>
      <c r="F28" t="s">
        <v>55</v>
      </c>
    </row>
    <row r="29" spans="1:6" x14ac:dyDescent="0.25">
      <c r="A29" t="s">
        <v>56</v>
      </c>
      <c r="B29">
        <v>93920.97</v>
      </c>
      <c r="C29" t="s">
        <v>137</v>
      </c>
      <c r="D29">
        <v>5</v>
      </c>
      <c r="E29">
        <v>128</v>
      </c>
      <c r="F29" t="s">
        <v>56</v>
      </c>
    </row>
    <row r="30" spans="1:6" x14ac:dyDescent="0.25">
      <c r="A30" t="s">
        <v>57</v>
      </c>
      <c r="B30">
        <v>1711.97</v>
      </c>
      <c r="C30" t="s">
        <v>139</v>
      </c>
      <c r="D30">
        <v>195</v>
      </c>
      <c r="E30">
        <v>172</v>
      </c>
      <c r="F30" t="s">
        <v>57</v>
      </c>
    </row>
    <row r="31" spans="1:6" x14ac:dyDescent="0.25">
      <c r="A31" t="s">
        <v>58</v>
      </c>
      <c r="B31">
        <v>1720.45</v>
      </c>
      <c r="C31" t="s">
        <v>139</v>
      </c>
      <c r="D31">
        <v>203</v>
      </c>
      <c r="E31">
        <v>172</v>
      </c>
      <c r="F31" t="s">
        <v>58</v>
      </c>
    </row>
    <row r="32" spans="1:6" x14ac:dyDescent="0.25">
      <c r="A32" t="s">
        <v>59</v>
      </c>
      <c r="B32">
        <v>75335.070000000007</v>
      </c>
      <c r="C32" t="s">
        <v>138</v>
      </c>
      <c r="D32">
        <v>91</v>
      </c>
      <c r="E32">
        <v>158</v>
      </c>
      <c r="F32" t="s">
        <v>59</v>
      </c>
    </row>
    <row r="33" spans="1:6" x14ac:dyDescent="0.25">
      <c r="A33" t="s">
        <v>60</v>
      </c>
      <c r="B33">
        <v>641.25</v>
      </c>
      <c r="C33" t="s">
        <v>140</v>
      </c>
      <c r="D33">
        <v>150</v>
      </c>
      <c r="E33">
        <v>175</v>
      </c>
      <c r="F33" t="s">
        <v>60</v>
      </c>
    </row>
    <row r="34" spans="1:6" x14ac:dyDescent="0.25">
      <c r="A34" t="s">
        <v>61</v>
      </c>
      <c r="B34">
        <v>2857.34</v>
      </c>
      <c r="C34" t="s">
        <v>138</v>
      </c>
      <c r="D34">
        <v>107</v>
      </c>
      <c r="E34">
        <v>158</v>
      </c>
      <c r="F34" t="s">
        <v>61</v>
      </c>
    </row>
    <row r="35" spans="1:6" x14ac:dyDescent="0.25">
      <c r="A35" t="s">
        <v>62</v>
      </c>
      <c r="B35">
        <v>69932.52</v>
      </c>
      <c r="C35" t="s">
        <v>139</v>
      </c>
      <c r="D35">
        <v>121</v>
      </c>
      <c r="E35">
        <v>172</v>
      </c>
      <c r="F35" t="s">
        <v>62</v>
      </c>
    </row>
    <row r="36" spans="1:6" x14ac:dyDescent="0.25">
      <c r="A36" t="s">
        <v>63</v>
      </c>
      <c r="B36">
        <v>12646.59</v>
      </c>
      <c r="C36" t="s">
        <v>139</v>
      </c>
      <c r="D36">
        <v>81</v>
      </c>
      <c r="E36">
        <v>172</v>
      </c>
      <c r="F36" t="s">
        <v>63</v>
      </c>
    </row>
    <row r="37" spans="1:6" x14ac:dyDescent="0.25">
      <c r="A37" t="s">
        <v>64</v>
      </c>
      <c r="B37">
        <v>6412.32</v>
      </c>
      <c r="C37" t="s">
        <v>139</v>
      </c>
      <c r="D37">
        <v>54</v>
      </c>
      <c r="E37">
        <v>172</v>
      </c>
      <c r="F37" t="s">
        <v>64</v>
      </c>
    </row>
    <row r="38" spans="1:6" x14ac:dyDescent="0.25">
      <c r="A38" t="s">
        <v>65</v>
      </c>
      <c r="B38">
        <v>4014</v>
      </c>
      <c r="C38" t="s">
        <v>139</v>
      </c>
      <c r="D38">
        <v>220</v>
      </c>
      <c r="E38">
        <v>172</v>
      </c>
      <c r="F38" t="s">
        <v>65</v>
      </c>
    </row>
    <row r="39" spans="1:6" x14ac:dyDescent="0.25">
      <c r="A39" t="s">
        <v>66</v>
      </c>
      <c r="B39">
        <v>13073.72</v>
      </c>
      <c r="C39" t="s">
        <v>139</v>
      </c>
      <c r="D39">
        <v>69</v>
      </c>
      <c r="E39">
        <v>172</v>
      </c>
      <c r="F39" t="s">
        <v>66</v>
      </c>
    </row>
    <row r="40" spans="1:6" x14ac:dyDescent="0.25">
      <c r="A40" t="s">
        <v>67</v>
      </c>
      <c r="B40">
        <v>40459.980000000003</v>
      </c>
      <c r="C40" t="s">
        <v>140</v>
      </c>
      <c r="D40">
        <v>83</v>
      </c>
      <c r="E40">
        <v>175</v>
      </c>
      <c r="F40" t="s">
        <v>67</v>
      </c>
    </row>
    <row r="41" spans="1:6" x14ac:dyDescent="0.25">
      <c r="A41" t="s">
        <v>68</v>
      </c>
      <c r="B41">
        <v>5034.63</v>
      </c>
      <c r="C41" t="s">
        <v>139</v>
      </c>
      <c r="D41">
        <v>38</v>
      </c>
      <c r="E41">
        <v>172</v>
      </c>
      <c r="F41" t="s">
        <v>68</v>
      </c>
    </row>
    <row r="42" spans="1:6" x14ac:dyDescent="0.25">
      <c r="A42" t="s">
        <v>69</v>
      </c>
      <c r="B42">
        <v>4882.5</v>
      </c>
      <c r="C42" t="s">
        <v>140</v>
      </c>
      <c r="D42">
        <v>23</v>
      </c>
      <c r="E42">
        <v>175</v>
      </c>
      <c r="F42" t="s">
        <v>69</v>
      </c>
    </row>
    <row r="43" spans="1:6" x14ac:dyDescent="0.25">
      <c r="A43" t="s">
        <v>70</v>
      </c>
      <c r="B43">
        <v>3584.58</v>
      </c>
      <c r="C43" t="s">
        <v>140</v>
      </c>
      <c r="D43">
        <v>123</v>
      </c>
      <c r="E43">
        <v>175</v>
      </c>
      <c r="F43" t="s">
        <v>70</v>
      </c>
    </row>
    <row r="44" spans="1:6" x14ac:dyDescent="0.25">
      <c r="A44" t="s">
        <v>71</v>
      </c>
      <c r="B44">
        <v>844.85</v>
      </c>
      <c r="C44" t="s">
        <v>139</v>
      </c>
      <c r="D44">
        <v>188</v>
      </c>
      <c r="E44">
        <v>172</v>
      </c>
      <c r="F44" t="s">
        <v>71</v>
      </c>
    </row>
    <row r="45" spans="1:6" x14ac:dyDescent="0.25">
      <c r="A45" t="s">
        <v>72</v>
      </c>
      <c r="B45">
        <v>1242.74</v>
      </c>
      <c r="C45" t="s">
        <v>139</v>
      </c>
      <c r="D45">
        <v>154</v>
      </c>
      <c r="E45">
        <v>172</v>
      </c>
      <c r="F45" t="s">
        <v>72</v>
      </c>
    </row>
    <row r="46" spans="1:6" x14ac:dyDescent="0.25">
      <c r="A46" t="s">
        <v>73</v>
      </c>
      <c r="B46">
        <v>706960.04</v>
      </c>
      <c r="C46" t="s">
        <v>135</v>
      </c>
      <c r="D46">
        <v>4</v>
      </c>
      <c r="E46">
        <v>5</v>
      </c>
      <c r="F46" t="s">
        <v>73</v>
      </c>
    </row>
    <row r="47" spans="1:6" x14ac:dyDescent="0.25">
      <c r="A47" t="s">
        <v>74</v>
      </c>
      <c r="B47">
        <v>60811.49</v>
      </c>
      <c r="C47" t="s">
        <v>138</v>
      </c>
      <c r="D47">
        <v>264</v>
      </c>
      <c r="E47">
        <v>158</v>
      </c>
      <c r="F47" t="s">
        <v>74</v>
      </c>
    </row>
    <row r="48" spans="1:6" x14ac:dyDescent="0.25">
      <c r="A48" t="s">
        <v>76</v>
      </c>
      <c r="B48">
        <v>2651.67</v>
      </c>
      <c r="C48" t="s">
        <v>137</v>
      </c>
      <c r="D48">
        <v>66</v>
      </c>
      <c r="E48">
        <v>128</v>
      </c>
      <c r="F48" t="s">
        <v>76</v>
      </c>
    </row>
    <row r="49" spans="1:6" x14ac:dyDescent="0.25">
      <c r="A49" t="s">
        <v>78</v>
      </c>
      <c r="B49">
        <v>86866.45</v>
      </c>
      <c r="C49" t="s">
        <v>137</v>
      </c>
      <c r="D49">
        <v>18</v>
      </c>
      <c r="E49">
        <v>128</v>
      </c>
      <c r="F49" t="s">
        <v>78</v>
      </c>
    </row>
    <row r="50" spans="1:6" x14ac:dyDescent="0.25">
      <c r="A50" t="s">
        <v>80</v>
      </c>
      <c r="B50">
        <v>3780.15</v>
      </c>
      <c r="C50" t="s">
        <v>142</v>
      </c>
      <c r="D50">
        <v>356</v>
      </c>
      <c r="E50">
        <v>160</v>
      </c>
      <c r="F50" t="s">
        <v>80</v>
      </c>
    </row>
    <row r="51" spans="1:6" x14ac:dyDescent="0.25">
      <c r="A51" t="s">
        <v>81</v>
      </c>
      <c r="B51">
        <v>22000</v>
      </c>
      <c r="C51" t="s">
        <v>140</v>
      </c>
      <c r="D51">
        <v>357</v>
      </c>
      <c r="E51">
        <v>175</v>
      </c>
      <c r="F51" t="s">
        <v>81</v>
      </c>
    </row>
    <row r="52" spans="1:6" x14ac:dyDescent="0.25">
      <c r="A52" t="s">
        <v>82</v>
      </c>
      <c r="B52">
        <v>2142</v>
      </c>
      <c r="C52" t="s">
        <v>140</v>
      </c>
      <c r="D52">
        <v>363</v>
      </c>
      <c r="E52">
        <v>175</v>
      </c>
      <c r="F52" t="s">
        <v>147</v>
      </c>
    </row>
    <row r="53" spans="1:6" x14ac:dyDescent="0.25">
      <c r="A53" t="s">
        <v>83</v>
      </c>
      <c r="B53">
        <v>6100.5</v>
      </c>
      <c r="C53" t="s">
        <v>141</v>
      </c>
      <c r="D53">
        <v>292</v>
      </c>
      <c r="E53">
        <v>190</v>
      </c>
      <c r="F53" t="s">
        <v>83</v>
      </c>
    </row>
    <row r="54" spans="1:6" x14ac:dyDescent="0.25">
      <c r="A54" t="s">
        <v>84</v>
      </c>
      <c r="B54">
        <v>12453.6</v>
      </c>
      <c r="C54" t="s">
        <v>141</v>
      </c>
      <c r="D54">
        <v>241</v>
      </c>
      <c r="E54">
        <v>190</v>
      </c>
      <c r="F54" t="s">
        <v>84</v>
      </c>
    </row>
    <row r="55" spans="1:6" x14ac:dyDescent="0.25">
      <c r="A55" t="s">
        <v>85</v>
      </c>
      <c r="B55">
        <v>43398.47</v>
      </c>
      <c r="C55" t="s">
        <v>137</v>
      </c>
      <c r="D55">
        <v>15</v>
      </c>
      <c r="E55">
        <v>128</v>
      </c>
      <c r="F55" t="s">
        <v>85</v>
      </c>
    </row>
    <row r="56" spans="1:6" x14ac:dyDescent="0.25">
      <c r="A56" t="s">
        <v>86</v>
      </c>
      <c r="B56">
        <v>2138.5</v>
      </c>
      <c r="C56" t="s">
        <v>141</v>
      </c>
      <c r="D56">
        <v>77</v>
      </c>
      <c r="E56">
        <v>190</v>
      </c>
      <c r="F56" t="s">
        <v>86</v>
      </c>
    </row>
    <row r="57" spans="1:6" x14ac:dyDescent="0.25">
      <c r="A57" t="s">
        <v>87</v>
      </c>
      <c r="B57">
        <v>4682.76</v>
      </c>
      <c r="C57" t="s">
        <v>141</v>
      </c>
      <c r="D57">
        <v>299</v>
      </c>
      <c r="E57">
        <v>190</v>
      </c>
      <c r="F57" t="s">
        <v>87</v>
      </c>
    </row>
    <row r="58" spans="1:6" x14ac:dyDescent="0.25">
      <c r="A58" t="s">
        <v>89</v>
      </c>
      <c r="B58">
        <v>8893.5</v>
      </c>
      <c r="C58" t="s">
        <v>140</v>
      </c>
      <c r="D58">
        <v>348</v>
      </c>
      <c r="E58">
        <v>175</v>
      </c>
      <c r="F58" t="s">
        <v>89</v>
      </c>
    </row>
    <row r="59" spans="1:6" x14ac:dyDescent="0.25">
      <c r="A59" t="s">
        <v>90</v>
      </c>
      <c r="B59">
        <v>2359.6799999999998</v>
      </c>
      <c r="C59" t="s">
        <v>135</v>
      </c>
      <c r="D59">
        <v>341</v>
      </c>
      <c r="E59">
        <v>5</v>
      </c>
      <c r="F59" t="s">
        <v>90</v>
      </c>
    </row>
    <row r="60" spans="1:6" x14ac:dyDescent="0.25">
      <c r="A60" t="s">
        <v>91</v>
      </c>
      <c r="B60">
        <v>2311.4</v>
      </c>
      <c r="C60" t="s">
        <v>142</v>
      </c>
      <c r="D60">
        <v>334</v>
      </c>
      <c r="E60">
        <v>160</v>
      </c>
      <c r="F60" t="s">
        <v>91</v>
      </c>
    </row>
    <row r="61" spans="1:6" x14ac:dyDescent="0.25">
      <c r="A61" t="s">
        <v>92</v>
      </c>
      <c r="B61">
        <v>1115.6300000000001</v>
      </c>
      <c r="C61" t="s">
        <v>141</v>
      </c>
      <c r="D61">
        <v>329</v>
      </c>
      <c r="E61">
        <v>190</v>
      </c>
      <c r="F61" t="s">
        <v>92</v>
      </c>
    </row>
    <row r="62" spans="1:6" x14ac:dyDescent="0.25">
      <c r="A62" t="s">
        <v>93</v>
      </c>
      <c r="B62">
        <v>5524.6</v>
      </c>
      <c r="C62" t="s">
        <v>142</v>
      </c>
      <c r="D62">
        <v>358</v>
      </c>
      <c r="E62">
        <v>160</v>
      </c>
      <c r="F62" t="s">
        <v>93</v>
      </c>
    </row>
    <row r="63" spans="1:6" x14ac:dyDescent="0.25">
      <c r="A63" t="s">
        <v>94</v>
      </c>
      <c r="B63">
        <v>1200.45</v>
      </c>
      <c r="C63" t="s">
        <v>141</v>
      </c>
      <c r="D63">
        <v>319</v>
      </c>
      <c r="E63">
        <v>190</v>
      </c>
      <c r="F63" t="s">
        <v>94</v>
      </c>
    </row>
    <row r="64" spans="1:6" x14ac:dyDescent="0.25">
      <c r="A64" t="s">
        <v>96</v>
      </c>
      <c r="B64">
        <v>1244.29</v>
      </c>
      <c r="C64" t="s">
        <v>135</v>
      </c>
      <c r="D64">
        <v>331</v>
      </c>
      <c r="E64">
        <v>5</v>
      </c>
      <c r="F64" t="s">
        <v>96</v>
      </c>
    </row>
    <row r="65" spans="1:6" x14ac:dyDescent="0.25">
      <c r="A65" t="s">
        <v>97</v>
      </c>
      <c r="B65">
        <v>3210.46</v>
      </c>
      <c r="C65" t="s">
        <v>135</v>
      </c>
      <c r="D65">
        <v>306</v>
      </c>
      <c r="E65">
        <v>5</v>
      </c>
      <c r="F65" t="s">
        <v>97</v>
      </c>
    </row>
    <row r="66" spans="1:6" x14ac:dyDescent="0.25">
      <c r="A66" t="s">
        <v>98</v>
      </c>
      <c r="B66">
        <v>918.5</v>
      </c>
      <c r="C66" t="s">
        <v>141</v>
      </c>
      <c r="D66">
        <v>315</v>
      </c>
      <c r="E66">
        <v>190</v>
      </c>
      <c r="F66" t="s">
        <v>98</v>
      </c>
    </row>
    <row r="67" spans="1:6" x14ac:dyDescent="0.25">
      <c r="A67" t="s">
        <v>100</v>
      </c>
      <c r="B67">
        <v>6815.9</v>
      </c>
      <c r="C67" t="s">
        <v>142</v>
      </c>
      <c r="D67">
        <v>317</v>
      </c>
      <c r="E67">
        <v>160</v>
      </c>
      <c r="F67" t="s">
        <v>100</v>
      </c>
    </row>
    <row r="68" spans="1:6" x14ac:dyDescent="0.25">
      <c r="A68" t="s">
        <v>101</v>
      </c>
      <c r="B68">
        <v>8485.6</v>
      </c>
      <c r="C68" t="s">
        <v>135</v>
      </c>
      <c r="D68">
        <v>311</v>
      </c>
      <c r="E68">
        <v>5</v>
      </c>
      <c r="F68" t="s">
        <v>101</v>
      </c>
    </row>
    <row r="69" spans="1:6" x14ac:dyDescent="0.25">
      <c r="A69" t="s">
        <v>102</v>
      </c>
      <c r="B69">
        <v>930.85</v>
      </c>
      <c r="C69" t="s">
        <v>135</v>
      </c>
      <c r="D69">
        <v>297</v>
      </c>
      <c r="E69">
        <v>5</v>
      </c>
      <c r="F69" t="s">
        <v>102</v>
      </c>
    </row>
    <row r="70" spans="1:6" x14ac:dyDescent="0.25">
      <c r="A70" t="s">
        <v>103</v>
      </c>
      <c r="B70">
        <v>1058.4000000000001</v>
      </c>
      <c r="C70" t="s">
        <v>137</v>
      </c>
      <c r="D70">
        <v>300</v>
      </c>
      <c r="E70">
        <v>128</v>
      </c>
      <c r="F70" t="s">
        <v>103</v>
      </c>
    </row>
    <row r="71" spans="1:6" x14ac:dyDescent="0.25">
      <c r="A71" t="s">
        <v>104</v>
      </c>
      <c r="B71">
        <v>19280</v>
      </c>
      <c r="C71" t="s">
        <v>140</v>
      </c>
      <c r="D71">
        <v>296</v>
      </c>
      <c r="E71">
        <v>175</v>
      </c>
      <c r="F71" t="s">
        <v>104</v>
      </c>
    </row>
    <row r="72" spans="1:6" x14ac:dyDescent="0.25">
      <c r="A72" t="s">
        <v>105</v>
      </c>
      <c r="B72">
        <v>20605.91</v>
      </c>
      <c r="C72" t="s">
        <v>136</v>
      </c>
      <c r="D72">
        <v>153</v>
      </c>
      <c r="E72">
        <v>9</v>
      </c>
      <c r="F72" t="s">
        <v>105</v>
      </c>
    </row>
    <row r="73" spans="1:6" x14ac:dyDescent="0.25">
      <c r="A73" t="s">
        <v>106</v>
      </c>
      <c r="B73">
        <v>20021.54</v>
      </c>
      <c r="C73" t="s">
        <v>140</v>
      </c>
      <c r="D73">
        <v>284</v>
      </c>
      <c r="E73">
        <v>175</v>
      </c>
      <c r="F73" t="s">
        <v>106</v>
      </c>
    </row>
    <row r="74" spans="1:6" x14ac:dyDescent="0.25">
      <c r="A74" t="s">
        <v>108</v>
      </c>
      <c r="B74">
        <v>20935.560000000001</v>
      </c>
      <c r="C74" t="s">
        <v>136</v>
      </c>
      <c r="D74">
        <v>286</v>
      </c>
      <c r="E74">
        <v>9</v>
      </c>
      <c r="F74" t="s">
        <v>108</v>
      </c>
    </row>
    <row r="75" spans="1:6" x14ac:dyDescent="0.25">
      <c r="A75" t="s">
        <v>109</v>
      </c>
      <c r="B75">
        <v>4068</v>
      </c>
      <c r="C75" t="s">
        <v>136</v>
      </c>
      <c r="D75">
        <v>287</v>
      </c>
      <c r="E75">
        <v>9</v>
      </c>
      <c r="F75" t="s">
        <v>109</v>
      </c>
    </row>
    <row r="76" spans="1:6" x14ac:dyDescent="0.25">
      <c r="A76" t="s">
        <v>110</v>
      </c>
      <c r="B76">
        <v>12433.5</v>
      </c>
      <c r="C76" t="s">
        <v>140</v>
      </c>
      <c r="D76">
        <v>270</v>
      </c>
      <c r="E76">
        <v>175</v>
      </c>
      <c r="F76" t="s">
        <v>110</v>
      </c>
    </row>
    <row r="77" spans="1:6" x14ac:dyDescent="0.25">
      <c r="A77" t="s">
        <v>111</v>
      </c>
      <c r="B77">
        <v>9095.6299999999992</v>
      </c>
      <c r="C77" t="s">
        <v>142</v>
      </c>
      <c r="D77">
        <v>244</v>
      </c>
      <c r="E77">
        <v>160</v>
      </c>
      <c r="F77" t="s">
        <v>111</v>
      </c>
    </row>
    <row r="78" spans="1:6" x14ac:dyDescent="0.25">
      <c r="A78" t="s">
        <v>10</v>
      </c>
      <c r="B78">
        <v>42709.75</v>
      </c>
      <c r="C78" t="s">
        <v>138</v>
      </c>
      <c r="D78">
        <v>2</v>
      </c>
      <c r="E78">
        <v>158</v>
      </c>
      <c r="F78" t="s">
        <v>10</v>
      </c>
    </row>
    <row r="79" spans="1:6" x14ac:dyDescent="0.25">
      <c r="A79" t="s">
        <v>113</v>
      </c>
      <c r="B79">
        <v>14473.57</v>
      </c>
      <c r="C79" t="s">
        <v>135</v>
      </c>
      <c r="D79">
        <v>205</v>
      </c>
      <c r="E79">
        <v>5</v>
      </c>
      <c r="F79" t="s">
        <v>113</v>
      </c>
    </row>
    <row r="80" spans="1:6" x14ac:dyDescent="0.25">
      <c r="A80" t="s">
        <v>114</v>
      </c>
      <c r="B80">
        <v>14522.03</v>
      </c>
      <c r="C80" t="s">
        <v>141</v>
      </c>
      <c r="D80">
        <v>271</v>
      </c>
      <c r="E80">
        <v>190</v>
      </c>
      <c r="F80" t="s">
        <v>114</v>
      </c>
    </row>
    <row r="81" spans="1:6" x14ac:dyDescent="0.25">
      <c r="A81" t="s">
        <v>115</v>
      </c>
      <c r="B81">
        <v>2215.7399999999998</v>
      </c>
      <c r="C81" t="s">
        <v>140</v>
      </c>
      <c r="D81">
        <v>242</v>
      </c>
      <c r="E81">
        <v>175</v>
      </c>
      <c r="F81" t="s">
        <v>115</v>
      </c>
    </row>
    <row r="82" spans="1:6" x14ac:dyDescent="0.25">
      <c r="A82" t="s">
        <v>116</v>
      </c>
      <c r="B82">
        <v>20594.3</v>
      </c>
      <c r="C82" t="s">
        <v>135</v>
      </c>
      <c r="D82">
        <v>30</v>
      </c>
      <c r="E82">
        <v>5</v>
      </c>
      <c r="F82" t="s">
        <v>116</v>
      </c>
    </row>
    <row r="83" spans="1:6" x14ac:dyDescent="0.25">
      <c r="A83" t="s">
        <v>117</v>
      </c>
      <c r="B83">
        <v>27391.64</v>
      </c>
      <c r="C83" t="s">
        <v>140</v>
      </c>
      <c r="D83">
        <v>49</v>
      </c>
      <c r="E83">
        <v>175</v>
      </c>
      <c r="F83" t="s">
        <v>117</v>
      </c>
    </row>
    <row r="84" spans="1:6" x14ac:dyDescent="0.25">
      <c r="A84" t="s">
        <v>118</v>
      </c>
      <c r="B84">
        <v>26761.86</v>
      </c>
      <c r="C84" t="s">
        <v>135</v>
      </c>
      <c r="D84">
        <v>7</v>
      </c>
      <c r="E84">
        <v>5</v>
      </c>
      <c r="F84" t="s">
        <v>118</v>
      </c>
    </row>
    <row r="85" spans="1:6" x14ac:dyDescent="0.25">
      <c r="A85" t="s">
        <v>119</v>
      </c>
      <c r="B85">
        <v>6336.75</v>
      </c>
      <c r="C85" t="s">
        <v>135</v>
      </c>
      <c r="D85">
        <v>96</v>
      </c>
      <c r="E85">
        <v>5</v>
      </c>
      <c r="F85" t="s">
        <v>119</v>
      </c>
    </row>
    <row r="86" spans="1:6" x14ac:dyDescent="0.25">
      <c r="A86" t="s">
        <v>120</v>
      </c>
      <c r="B86">
        <v>3264</v>
      </c>
      <c r="C86" t="s">
        <v>135</v>
      </c>
      <c r="D86">
        <v>305</v>
      </c>
      <c r="E86">
        <v>5</v>
      </c>
      <c r="F86" t="s">
        <v>120</v>
      </c>
    </row>
    <row r="87" spans="1:6" x14ac:dyDescent="0.25">
      <c r="A87" t="s">
        <v>121</v>
      </c>
      <c r="B87">
        <v>118781.58</v>
      </c>
      <c r="C87" t="s">
        <v>137</v>
      </c>
      <c r="D87">
        <v>25</v>
      </c>
      <c r="E87">
        <v>128</v>
      </c>
      <c r="F87" t="s">
        <v>121</v>
      </c>
    </row>
    <row r="88" spans="1:6" x14ac:dyDescent="0.25">
      <c r="A88" t="s">
        <v>122</v>
      </c>
      <c r="B88">
        <v>4976.7299999999996</v>
      </c>
      <c r="C88" t="s">
        <v>135</v>
      </c>
      <c r="D88">
        <v>298</v>
      </c>
      <c r="E88">
        <v>5</v>
      </c>
      <c r="F88" t="s">
        <v>122</v>
      </c>
    </row>
    <row r="89" spans="1:6" x14ac:dyDescent="0.25">
      <c r="A89" t="s">
        <v>124</v>
      </c>
      <c r="B89">
        <v>816</v>
      </c>
      <c r="C89" t="s">
        <v>135</v>
      </c>
      <c r="D89">
        <v>94</v>
      </c>
      <c r="E89">
        <v>5</v>
      </c>
      <c r="F89" t="s">
        <v>124</v>
      </c>
    </row>
    <row r="90" spans="1:6" x14ac:dyDescent="0.25">
      <c r="A90" t="s">
        <v>125</v>
      </c>
      <c r="B90">
        <v>5571.54</v>
      </c>
      <c r="C90" t="s">
        <v>139</v>
      </c>
      <c r="D90">
        <v>84</v>
      </c>
      <c r="E90">
        <v>172</v>
      </c>
      <c r="F90" t="s">
        <v>125</v>
      </c>
    </row>
    <row r="91" spans="1:6" x14ac:dyDescent="0.25">
      <c r="A91" t="s">
        <v>126</v>
      </c>
      <c r="B91">
        <v>41485.35</v>
      </c>
      <c r="C91" t="s">
        <v>137</v>
      </c>
      <c r="D91">
        <v>42</v>
      </c>
      <c r="E91">
        <v>128</v>
      </c>
      <c r="F91" t="s">
        <v>126</v>
      </c>
    </row>
    <row r="92" spans="1:6" x14ac:dyDescent="0.25">
      <c r="A92" t="s">
        <v>128</v>
      </c>
      <c r="B92">
        <v>6800</v>
      </c>
      <c r="C92" t="s">
        <v>136</v>
      </c>
      <c r="D92">
        <v>19</v>
      </c>
      <c r="E92">
        <v>9</v>
      </c>
      <c r="F92" t="s">
        <v>128</v>
      </c>
    </row>
    <row r="93" spans="1:6" x14ac:dyDescent="0.25">
      <c r="A93" t="s">
        <v>129</v>
      </c>
      <c r="B93">
        <v>992.25</v>
      </c>
      <c r="C93" t="s">
        <v>141</v>
      </c>
      <c r="D93">
        <v>197</v>
      </c>
      <c r="E93">
        <v>190</v>
      </c>
      <c r="F93" t="s">
        <v>129</v>
      </c>
    </row>
    <row r="94" spans="1:6" x14ac:dyDescent="0.25">
      <c r="A94" t="s">
        <v>130</v>
      </c>
      <c r="B94">
        <v>34765.760000000002</v>
      </c>
      <c r="C94" t="s">
        <v>140</v>
      </c>
      <c r="D94">
        <v>349</v>
      </c>
      <c r="E94">
        <v>175</v>
      </c>
      <c r="F94" t="s">
        <v>130</v>
      </c>
    </row>
    <row r="95" spans="1:6" x14ac:dyDescent="0.25">
      <c r="A95" t="s">
        <v>132</v>
      </c>
      <c r="B95">
        <v>20264.2</v>
      </c>
      <c r="C95" t="s">
        <v>138</v>
      </c>
      <c r="D95">
        <v>217</v>
      </c>
      <c r="E95">
        <v>158</v>
      </c>
      <c r="F95" t="s">
        <v>132</v>
      </c>
    </row>
    <row r="96" spans="1:6" x14ac:dyDescent="0.25">
      <c r="A96" t="s">
        <v>133</v>
      </c>
      <c r="B96">
        <v>52081.06</v>
      </c>
      <c r="C96" t="s">
        <v>135</v>
      </c>
      <c r="D96">
        <v>6</v>
      </c>
      <c r="E96">
        <v>5</v>
      </c>
      <c r="F96" t="s">
        <v>133</v>
      </c>
    </row>
    <row r="97" spans="1:6" x14ac:dyDescent="0.25">
      <c r="A97" t="s">
        <v>134</v>
      </c>
      <c r="B97">
        <v>5119.8599999999997</v>
      </c>
      <c r="C97" t="s">
        <v>140</v>
      </c>
      <c r="D97">
        <v>251</v>
      </c>
      <c r="E97">
        <v>175</v>
      </c>
      <c r="F97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8"/>
  <sheetViews>
    <sheetView workbookViewId="0">
      <selection sqref="A1:XFD1048576"/>
    </sheetView>
  </sheetViews>
  <sheetFormatPr defaultColWidth="9.33203125" defaultRowHeight="24.9" customHeight="1" x14ac:dyDescent="0.25"/>
  <cols>
    <col min="1" max="1" width="56" style="6" customWidth="1"/>
    <col min="2" max="2" width="18.109375" style="10" customWidth="1"/>
    <col min="3" max="3" width="28.77734375" style="6" bestFit="1" customWidth="1"/>
    <col min="4" max="4" width="11" style="6" bestFit="1" customWidth="1"/>
    <col min="5" max="5" width="6.88671875" style="6" bestFit="1" customWidth="1"/>
    <col min="6" max="6" width="33.33203125" style="6" bestFit="1" customWidth="1"/>
    <col min="7" max="16384" width="9.33203125" style="6"/>
  </cols>
  <sheetData>
    <row r="1" spans="1:6" ht="24.9" customHeight="1" x14ac:dyDescent="0.25">
      <c r="A1" s="12" t="s">
        <v>17</v>
      </c>
      <c r="B1" s="13" t="s">
        <v>18</v>
      </c>
      <c r="C1" s="14" t="s">
        <v>16</v>
      </c>
      <c r="D1" s="15" t="s">
        <v>144</v>
      </c>
      <c r="E1" s="15" t="s">
        <v>145</v>
      </c>
      <c r="F1" s="16" t="s">
        <v>146</v>
      </c>
    </row>
    <row r="2" spans="1:6" ht="24.9" customHeight="1" x14ac:dyDescent="0.25">
      <c r="A2" s="7" t="s">
        <v>19</v>
      </c>
      <c r="B2" s="8">
        <v>2309.58</v>
      </c>
      <c r="C2" s="11" t="s">
        <v>140</v>
      </c>
      <c r="D2" s="6">
        <f>VLOOKUP(A2,'[1]Collection - Dec 2022'!$A:$C,3,0)</f>
        <v>67</v>
      </c>
      <c r="E2" s="6">
        <f>VLOOKUP(C2,'[1]Collection - Dec 2022'!$H:$I,2,0)</f>
        <v>175</v>
      </c>
      <c r="F2" s="6" t="str">
        <f>VLOOKUP(A2,'[1]Collection - Dec 2022'!$D:$D,1,0)</f>
        <v>Derma Dent Medical center (Cash)</v>
      </c>
    </row>
    <row r="3" spans="1:6" ht="24.9" customHeight="1" x14ac:dyDescent="0.25">
      <c r="A3" s="7" t="s">
        <v>20</v>
      </c>
      <c r="B3" s="8">
        <v>10000</v>
      </c>
      <c r="C3" s="11" t="s">
        <v>139</v>
      </c>
      <c r="D3" s="6">
        <f>VLOOKUP(A3,'[1]Collection - Dec 2022'!$A:$C,3,0)</f>
        <v>21</v>
      </c>
      <c r="E3" s="6">
        <f>VLOOKUP(C3,'[1]Collection - Dec 2022'!$H:$I,2,0)</f>
        <v>172</v>
      </c>
      <c r="F3" s="6" t="str">
        <f>VLOOKUP(A3,'[1]Collection - Dec 2022'!$D:$D,1,0)</f>
        <v>Al Neem Pharmacy (CASH)</v>
      </c>
    </row>
    <row r="4" spans="1:6" ht="24.9" customHeight="1" x14ac:dyDescent="0.25">
      <c r="A4" s="7" t="s">
        <v>21</v>
      </c>
      <c r="B4" s="8">
        <v>9367.5499999999993</v>
      </c>
      <c r="C4" s="11" t="s">
        <v>143</v>
      </c>
      <c r="D4" s="6">
        <f>VLOOKUP(A4,'[1]Collection - Dec 2022'!$A:$C,3,0)</f>
        <v>238</v>
      </c>
      <c r="E4" s="6">
        <f>VLOOKUP(C4,'[1]Collection - Dec 2022'!$H:$I,2,0)</f>
        <v>3</v>
      </c>
      <c r="F4" s="6" t="str">
        <f>VLOOKUP(A4,'[1]Collection - Dec 2022'!$D:$D,1,0)</f>
        <v>Dr. Salah Al Kharraz (Cash)</v>
      </c>
    </row>
    <row r="5" spans="1:6" ht="24.9" customHeight="1" x14ac:dyDescent="0.25">
      <c r="A5" s="7" t="s">
        <v>22</v>
      </c>
      <c r="B5" s="8">
        <v>6551.75</v>
      </c>
      <c r="C5" s="11" t="s">
        <v>138</v>
      </c>
      <c r="D5" s="6">
        <f>VLOOKUP(A5,'[1]Collection - Dec 2022'!$A:$C,3,0)</f>
        <v>3</v>
      </c>
      <c r="E5" s="6">
        <f>VLOOKUP(C5,'[1]Collection - Dec 2022'!$H:$I,2,0)</f>
        <v>158</v>
      </c>
      <c r="F5" s="6" t="str">
        <f>VLOOKUP(A5,'[1]Collection - Dec 2022'!$D:$D,1,0)</f>
        <v>Noor Al Huda Pharmacy (Cash)</v>
      </c>
    </row>
    <row r="6" spans="1:6" ht="24.9" customHeight="1" x14ac:dyDescent="0.25">
      <c r="A6" s="7" t="s">
        <v>23</v>
      </c>
      <c r="B6" s="8">
        <v>21303.02</v>
      </c>
      <c r="C6" s="11" t="s">
        <v>139</v>
      </c>
      <c r="D6" s="6">
        <f>VLOOKUP(A6,'[1]Collection - Dec 2022'!$A:$C,3,0)</f>
        <v>228</v>
      </c>
      <c r="E6" s="6">
        <f>VLOOKUP(C6,'[1]Collection - Dec 2022'!$H:$I,2,0)</f>
        <v>172</v>
      </c>
      <c r="F6" s="6" t="str">
        <f>VLOOKUP(A6,'[1]Collection - Dec 2022'!$D:$D,1,0)</f>
        <v>Madinah Almadam Drug Store LLC</v>
      </c>
    </row>
    <row r="7" spans="1:6" ht="24.9" customHeight="1" x14ac:dyDescent="0.25">
      <c r="A7" s="7" t="s">
        <v>24</v>
      </c>
      <c r="B7" s="8">
        <v>43819.11</v>
      </c>
      <c r="C7" s="11" t="s">
        <v>137</v>
      </c>
      <c r="D7" s="6">
        <f>VLOOKUP(A7,'[1]Collection - Dec 2022'!$A:$C,3,0)</f>
        <v>259</v>
      </c>
      <c r="E7" s="6">
        <f>VLOOKUP(C7,'[1]Collection - Dec 2022'!$H:$I,2,0)</f>
        <v>128</v>
      </c>
      <c r="F7" s="6" t="str">
        <f>VLOOKUP(A7,'[1]Collection - Dec 2022'!$D:$D,1,0)</f>
        <v>AL KAYAN PHARMACY LLC</v>
      </c>
    </row>
    <row r="8" spans="1:6" ht="24.9" customHeight="1" x14ac:dyDescent="0.25">
      <c r="A8" s="7" t="s">
        <v>25</v>
      </c>
      <c r="B8" s="8">
        <v>11692.1</v>
      </c>
      <c r="C8" s="11" t="s">
        <v>136</v>
      </c>
      <c r="D8" s="6">
        <f>VLOOKUP(A8,'[1]Collection - Dec 2022'!$A:$C,3,0)</f>
        <v>277</v>
      </c>
      <c r="E8" s="6">
        <f>VLOOKUP(C8,'[1]Collection - Dec 2022'!$H:$I,2,0)</f>
        <v>9</v>
      </c>
      <c r="F8" s="6" t="str">
        <f>VLOOKUP(A8,'[1]Collection - Dec 2022'!$D:$D,1,0)</f>
        <v>DR. KHALED AL NUAIMI PHARMACY</v>
      </c>
    </row>
    <row r="9" spans="1:6" ht="24.9" customHeight="1" x14ac:dyDescent="0.25">
      <c r="A9" s="7" t="s">
        <v>26</v>
      </c>
      <c r="B9" s="8">
        <v>22292.83</v>
      </c>
      <c r="C9" s="11" t="s">
        <v>140</v>
      </c>
      <c r="D9" s="6">
        <f>VLOOKUP(A9,'[1]Collection - Dec 2022'!$A:$C,3,0)</f>
        <v>278</v>
      </c>
      <c r="E9" s="6">
        <f>VLOOKUP(C9,'[1]Collection - Dec 2022'!$H:$I,2,0)</f>
        <v>175</v>
      </c>
      <c r="F9" s="6" t="str">
        <f>VLOOKUP(A9,'[1]Collection - Dec 2022'!$D:$D,1,0)</f>
        <v>SKINOVA LASER CLINIC LLC</v>
      </c>
    </row>
    <row r="10" spans="1:6" ht="24.9" customHeight="1" x14ac:dyDescent="0.25">
      <c r="A10" s="7" t="s">
        <v>27</v>
      </c>
      <c r="B10" s="8">
        <v>24714.38</v>
      </c>
      <c r="C10" s="11" t="s">
        <v>139</v>
      </c>
      <c r="D10" s="6">
        <f>VLOOKUP(A10,'[1]Collection - Dec 2022'!$A:$C,3,0)</f>
        <v>184</v>
      </c>
      <c r="E10" s="6">
        <f>VLOOKUP(C10,'[1]Collection - Dec 2022'!$H:$I,2,0)</f>
        <v>172</v>
      </c>
      <c r="F10" s="6" t="str">
        <f>VLOOKUP(A10,'[1]Collection - Dec 2022'!$D:$D,1,0)</f>
        <v>Emirates Pharmacy</v>
      </c>
    </row>
    <row r="11" spans="1:6" ht="24.9" customHeight="1" x14ac:dyDescent="0.25">
      <c r="A11" s="7" t="s">
        <v>28</v>
      </c>
      <c r="B11" s="8">
        <v>86943.77</v>
      </c>
      <c r="C11" s="11" t="s">
        <v>138</v>
      </c>
      <c r="D11" s="6">
        <f>VLOOKUP(A11,'[1]Collection - Dec 2022'!$A:$C,3,0)</f>
        <v>32</v>
      </c>
      <c r="E11" s="6">
        <f>VLOOKUP(C11,'[1]Collection - Dec 2022'!$H:$I,2,0)</f>
        <v>158</v>
      </c>
      <c r="F11" s="6" t="str">
        <f>VLOOKUP(A11,'[1]Collection - Dec 2022'!$D:$D,1,0)</f>
        <v>Docib Medical Store LLC</v>
      </c>
    </row>
    <row r="12" spans="1:6" ht="24.9" customHeight="1" x14ac:dyDescent="0.25">
      <c r="A12" s="7" t="s">
        <v>29</v>
      </c>
      <c r="B12" s="8">
        <v>37621.15</v>
      </c>
      <c r="C12" s="11" t="s">
        <v>142</v>
      </c>
      <c r="D12" s="6">
        <f>VLOOKUP(A12,'[1]Collection - Dec 2022'!$A:$C,3,0)</f>
        <v>290</v>
      </c>
      <c r="E12" s="6">
        <f>VLOOKUP(C12,'[1]Collection - Dec 2022'!$H:$I,2,0)</f>
        <v>160</v>
      </c>
      <c r="F12" s="6" t="str">
        <f>VLOOKUP(A12,'[1]Collection - Dec 2022'!$D:$D,1,0)</f>
        <v>Glamour Care Clinics L.L.C</v>
      </c>
    </row>
    <row r="13" spans="1:6" ht="24.9" customHeight="1" x14ac:dyDescent="0.25">
      <c r="A13" s="7" t="s">
        <v>30</v>
      </c>
      <c r="B13" s="8">
        <v>2921.85</v>
      </c>
      <c r="C13" s="11" t="s">
        <v>142</v>
      </c>
      <c r="D13" s="6">
        <f>VLOOKUP(A13,'[1]Collection - Dec 2022'!$A:$C,3,0)</f>
        <v>320</v>
      </c>
      <c r="E13" s="6">
        <f>VLOOKUP(C13,'[1]Collection - Dec 2022'!$H:$I,2,0)</f>
        <v>160</v>
      </c>
      <c r="F13" s="6" t="str">
        <f>VLOOKUP(A13,'[1]Collection - Dec 2022'!$D:$D,1,0)</f>
        <v>Novomed Specialized Surgical Hospital LLC</v>
      </c>
    </row>
    <row r="14" spans="1:6" ht="24.9" customHeight="1" x14ac:dyDescent="0.25">
      <c r="A14" s="7" t="s">
        <v>31</v>
      </c>
      <c r="B14" s="8">
        <v>7992.61</v>
      </c>
      <c r="C14" s="11" t="s">
        <v>142</v>
      </c>
      <c r="D14" s="6">
        <f>VLOOKUP(A14,'[1]Collection - Dec 2022'!$A:$C,3,0)</f>
        <v>322</v>
      </c>
      <c r="E14" s="6">
        <f>VLOOKUP(C14,'[1]Collection - Dec 2022'!$H:$I,2,0)</f>
        <v>160</v>
      </c>
      <c r="F14" s="6" t="str">
        <f>VLOOKUP(A14,'[1]Collection - Dec 2022'!$D:$D,1,0)</f>
        <v>Doctor Style For Dermatology</v>
      </c>
    </row>
    <row r="15" spans="1:6" ht="24.9" hidden="1" customHeight="1" x14ac:dyDescent="0.25">
      <c r="A15" s="7" t="s">
        <v>32</v>
      </c>
      <c r="B15" s="8">
        <v>2275.88</v>
      </c>
      <c r="C15" s="11" t="s">
        <v>141</v>
      </c>
      <c r="D15" s="6">
        <f>VLOOKUP(A15,'[2]Collection - Jan 2023'!$A:$C,3,0)</f>
        <v>333</v>
      </c>
      <c r="E15" s="6">
        <f>VLOOKUP(C15,'[1]Collection - Dec 2022'!$H:$I,2,0)</f>
        <v>190</v>
      </c>
      <c r="F15" s="6" t="e">
        <f>VLOOKUP(A15,'[1]Collection - Dec 2022'!$D:$D,1,0)</f>
        <v>#N/A</v>
      </c>
    </row>
    <row r="16" spans="1:6" ht="24.9" customHeight="1" x14ac:dyDescent="0.25">
      <c r="A16" s="7" t="s">
        <v>33</v>
      </c>
      <c r="B16" s="8">
        <v>1236.06</v>
      </c>
      <c r="C16" s="11" t="s">
        <v>139</v>
      </c>
      <c r="D16" s="6">
        <f>VLOOKUP(A16,'[1]Collection - Dec 2022'!$A:$C,3,0)</f>
        <v>354</v>
      </c>
      <c r="E16" s="6">
        <f>VLOOKUP(C16,'[1]Collection - Dec 2022'!$H:$I,2,0)</f>
        <v>172</v>
      </c>
      <c r="F16" s="6" t="str">
        <f>VLOOKUP(A16,'[1]Collection - Dec 2022'!$D:$D,1,0)</f>
        <v>HEALTH CURE PHARMACY</v>
      </c>
    </row>
    <row r="17" spans="1:6" ht="24.9" hidden="1" customHeight="1" x14ac:dyDescent="0.25">
      <c r="A17" s="7" t="s">
        <v>34</v>
      </c>
      <c r="B17" s="9">
        <v>403.9</v>
      </c>
      <c r="C17" s="11" t="s">
        <v>136</v>
      </c>
      <c r="D17" s="6">
        <v>39</v>
      </c>
      <c r="E17" s="6">
        <f>VLOOKUP(C17,'[1]Collection - Dec 2022'!$H:$I,2,0)</f>
        <v>9</v>
      </c>
      <c r="F17" s="6" t="e">
        <f>VLOOKUP(A17,'[1]Collection - Dec 2022'!$D:$D,1,0)</f>
        <v>#N/A</v>
      </c>
    </row>
    <row r="18" spans="1:6" ht="24.9" hidden="1" customHeight="1" x14ac:dyDescent="0.25">
      <c r="A18" s="7" t="s">
        <v>35</v>
      </c>
      <c r="B18" s="8">
        <v>5436</v>
      </c>
      <c r="C18" s="11" t="s">
        <v>136</v>
      </c>
      <c r="D18" s="6">
        <v>156</v>
      </c>
      <c r="E18" s="6">
        <f>VLOOKUP(C18,'[1]Collection - Dec 2022'!$H:$I,2,0)</f>
        <v>9</v>
      </c>
      <c r="F18" s="6" t="e">
        <f>VLOOKUP(A18,'[1]Collection - Dec 2022'!$D:$D,1,0)</f>
        <v>#N/A</v>
      </c>
    </row>
    <row r="19" spans="1:6" ht="24.9" hidden="1" customHeight="1" x14ac:dyDescent="0.25">
      <c r="A19" s="7" t="s">
        <v>36</v>
      </c>
      <c r="B19" s="8">
        <v>1952.97</v>
      </c>
      <c r="C19" s="11" t="s">
        <v>139</v>
      </c>
      <c r="D19" s="6">
        <f>VLOOKUP(A19,'[2]Collection - Jan 2023'!$A:$C,3,0)</f>
        <v>351</v>
      </c>
      <c r="E19" s="6">
        <f>VLOOKUP(C19,'[1]Collection - Dec 2022'!$H:$I,2,0)</f>
        <v>172</v>
      </c>
      <c r="F19" s="6" t="e">
        <f>VLOOKUP(A19,'[1]Collection - Dec 2022'!$D:$D,1,0)</f>
        <v>#N/A</v>
      </c>
    </row>
    <row r="20" spans="1:6" ht="24.9" customHeight="1" x14ac:dyDescent="0.25">
      <c r="A20" s="7" t="s">
        <v>37</v>
      </c>
      <c r="B20" s="8">
        <v>7124.92</v>
      </c>
      <c r="C20" s="11" t="s">
        <v>135</v>
      </c>
      <c r="D20" s="6">
        <f>VLOOKUP(A20,'[1]Collection - Dec 2022'!$A:$C,3,0)</f>
        <v>361</v>
      </c>
      <c r="E20" s="6">
        <f>VLOOKUP(C20,'[1]Collection - Dec 2022'!$H:$I,2,0)</f>
        <v>5</v>
      </c>
      <c r="F20" s="6" t="str">
        <f>VLOOKUP(A20,'[1]Collection - Dec 2022'!$D:$D,1,0)</f>
        <v>KNIGHTS PHARMACY LLC</v>
      </c>
    </row>
    <row r="21" spans="1:6" ht="24.9" customHeight="1" x14ac:dyDescent="0.25">
      <c r="A21" s="7" t="s">
        <v>38</v>
      </c>
      <c r="B21" s="8">
        <v>12484.35</v>
      </c>
      <c r="C21" s="11" t="s">
        <v>140</v>
      </c>
      <c r="D21" s="6">
        <f>VLOOKUP(A21,'[1]Collection - Dec 2022'!$A:$C,3,0)</f>
        <v>355</v>
      </c>
      <c r="E21" s="6">
        <f>VLOOKUP(C21,'[1]Collection - Dec 2022'!$H:$I,2,0)</f>
        <v>175</v>
      </c>
      <c r="F21" s="6" t="str">
        <f>VLOOKUP(A21,'[1]Collection - Dec 2022'!$D:$D,1,0)</f>
        <v>GENOVA MEDICAL CENTER</v>
      </c>
    </row>
    <row r="22" spans="1:6" ht="24.9" hidden="1" customHeight="1" x14ac:dyDescent="0.25">
      <c r="A22" s="7" t="s">
        <v>39</v>
      </c>
      <c r="B22" s="8">
        <v>13478.16</v>
      </c>
      <c r="C22" s="11" t="s">
        <v>138</v>
      </c>
      <c r="D22" s="6">
        <f>VLOOKUP(A22,'[2]Collection - Jan 2023'!$A:$C,3,0)</f>
        <v>365</v>
      </c>
      <c r="E22" s="6">
        <f>VLOOKUP(C22,'[1]Collection - Dec 2022'!$H:$I,2,0)</f>
        <v>158</v>
      </c>
      <c r="F22" s="6" t="e">
        <f>VLOOKUP(A22,'[1]Collection - Dec 2022'!$D:$D,1,0)</f>
        <v>#N/A</v>
      </c>
    </row>
    <row r="23" spans="1:6" ht="24.9" customHeight="1" x14ac:dyDescent="0.25">
      <c r="A23" s="7" t="s">
        <v>40</v>
      </c>
      <c r="B23" s="8">
        <v>1143.44</v>
      </c>
      <c r="C23" s="11" t="s">
        <v>140</v>
      </c>
      <c r="D23" s="6">
        <f>VLOOKUP(A23,'[1]Collection - Dec 2022'!$A:$C,3,0)</f>
        <v>140</v>
      </c>
      <c r="E23" s="6">
        <f>VLOOKUP(C23,'[1]Collection - Dec 2022'!$H:$I,2,0)</f>
        <v>175</v>
      </c>
      <c r="F23" s="6" t="str">
        <f>VLOOKUP(A23,'[1]Collection - Dec 2022'!$D:$D,1,0)</f>
        <v>Al Nahrain Specialist Medical Center</v>
      </c>
    </row>
    <row r="24" spans="1:6" ht="24.9" customHeight="1" x14ac:dyDescent="0.25">
      <c r="A24" s="7" t="s">
        <v>41</v>
      </c>
      <c r="B24" s="8">
        <v>26923.52</v>
      </c>
      <c r="C24" s="11" t="s">
        <v>136</v>
      </c>
      <c r="D24" s="6">
        <f>VLOOKUP(A24,'[1]Collection - Dec 2022'!$A:$C,3,0)</f>
        <v>16</v>
      </c>
      <c r="E24" s="6">
        <f>VLOOKUP(C24,'[1]Collection - Dec 2022'!$H:$I,2,0)</f>
        <v>9</v>
      </c>
      <c r="F24" s="6" t="str">
        <f>VLOOKUP(A24,'[1]Collection - Dec 2022'!$D:$D,1,0)</f>
        <v>Saddmaareb Pharmacy</v>
      </c>
    </row>
    <row r="25" spans="1:6" ht="24.9" customHeight="1" x14ac:dyDescent="0.25">
      <c r="A25" s="7" t="s">
        <v>42</v>
      </c>
      <c r="B25" s="8">
        <v>8341.5300000000007</v>
      </c>
      <c r="C25" s="11" t="s">
        <v>135</v>
      </c>
      <c r="D25" s="6">
        <f>VLOOKUP(A25,'[1]Collection - Dec 2022'!$A:$C,3,0)</f>
        <v>145</v>
      </c>
      <c r="E25" s="6">
        <f>VLOOKUP(C25,'[1]Collection - Dec 2022'!$H:$I,2,0)</f>
        <v>5</v>
      </c>
      <c r="F25" s="6" t="str">
        <f>VLOOKUP(A25,'[1]Collection - Dec 2022'!$D:$D,1,0)</f>
        <v>Abu Sharia Pharmacy</v>
      </c>
    </row>
    <row r="26" spans="1:6" ht="24.9" customHeight="1" x14ac:dyDescent="0.25">
      <c r="A26" s="7" t="s">
        <v>43</v>
      </c>
      <c r="B26" s="8">
        <v>9667.52</v>
      </c>
      <c r="C26" s="11" t="s">
        <v>135</v>
      </c>
      <c r="D26" s="6">
        <f>VLOOKUP(A26,'[1]Collection - Dec 2022'!$A:$C,3,0)</f>
        <v>74</v>
      </c>
      <c r="E26" s="6">
        <f>VLOOKUP(C26,'[1]Collection - Dec 2022'!$H:$I,2,0)</f>
        <v>5</v>
      </c>
      <c r="F26" s="6" t="str">
        <f>VLOOKUP(A26,'[1]Collection - Dec 2022'!$D:$D,1,0)</f>
        <v>Tabarak Pharmacy</v>
      </c>
    </row>
    <row r="27" spans="1:6" ht="24.9" customHeight="1" x14ac:dyDescent="0.25">
      <c r="A27" s="7" t="s">
        <v>44</v>
      </c>
      <c r="B27" s="8">
        <v>9924.64</v>
      </c>
      <c r="C27" s="11" t="s">
        <v>135</v>
      </c>
      <c r="D27" s="6">
        <f>VLOOKUP(A27,'[1]Collection - Dec 2022'!$A:$C,3,0)</f>
        <v>1</v>
      </c>
      <c r="E27" s="6">
        <f>VLOOKUP(C27,'[1]Collection - Dec 2022'!$H:$I,2,0)</f>
        <v>5</v>
      </c>
      <c r="F27" s="6" t="str">
        <f>VLOOKUP(A27,'[1]Collection - Dec 2022'!$D:$D,1,0)</f>
        <v>Al Manara Pharmacy</v>
      </c>
    </row>
    <row r="28" spans="1:6" ht="24.9" hidden="1" customHeight="1" x14ac:dyDescent="0.25">
      <c r="A28" s="7" t="s">
        <v>45</v>
      </c>
      <c r="B28" s="8">
        <v>16424.150000000001</v>
      </c>
      <c r="C28" s="11" t="s">
        <v>135</v>
      </c>
      <c r="D28" s="6">
        <v>257</v>
      </c>
      <c r="E28" s="6">
        <f>VLOOKUP(C28,'[1]Collection - Dec 2022'!$H:$I,2,0)</f>
        <v>5</v>
      </c>
      <c r="F28" s="6" t="e">
        <f>VLOOKUP(A28,'[1]Collection - Dec 2022'!$D:$D,1,0)</f>
        <v>#N/A</v>
      </c>
    </row>
    <row r="29" spans="1:6" ht="24.9" customHeight="1" x14ac:dyDescent="0.25">
      <c r="A29" s="7" t="s">
        <v>46</v>
      </c>
      <c r="B29" s="8">
        <v>3335.06</v>
      </c>
      <c r="C29" s="11" t="s">
        <v>135</v>
      </c>
      <c r="D29" s="6">
        <f>VLOOKUP(A29,'[1]Collection - Dec 2022'!$A:$C,3,0)</f>
        <v>26</v>
      </c>
      <c r="E29" s="6">
        <f>VLOOKUP(C29,'[1]Collection - Dec 2022'!$H:$I,2,0)</f>
        <v>5</v>
      </c>
      <c r="F29" s="6" t="str">
        <f>VLOOKUP(A29,'[1]Collection - Dec 2022'!$D:$D,1,0)</f>
        <v>Doctor Sherif Mattar Pharmacy L.L.C</v>
      </c>
    </row>
    <row r="30" spans="1:6" ht="24.9" customHeight="1" x14ac:dyDescent="0.25">
      <c r="A30" s="7" t="s">
        <v>47</v>
      </c>
      <c r="B30" s="8">
        <v>1472.96</v>
      </c>
      <c r="C30" s="11" t="s">
        <v>135</v>
      </c>
      <c r="D30" s="6">
        <f>VLOOKUP(A30,'[1]Collection - Dec 2022'!$A:$C,3,0)</f>
        <v>103</v>
      </c>
      <c r="E30" s="6">
        <f>VLOOKUP(C30,'[1]Collection - Dec 2022'!$H:$I,2,0)</f>
        <v>5</v>
      </c>
      <c r="F30" s="6" t="str">
        <f>VLOOKUP(A30,'[1]Collection - Dec 2022'!$D:$D,1,0)</f>
        <v>Land Mark Pharmacy</v>
      </c>
    </row>
    <row r="31" spans="1:6" ht="24.9" hidden="1" customHeight="1" x14ac:dyDescent="0.25">
      <c r="A31" s="7" t="s">
        <v>48</v>
      </c>
      <c r="B31" s="8">
        <v>2408.59</v>
      </c>
      <c r="C31" s="11" t="s">
        <v>139</v>
      </c>
      <c r="D31" s="6">
        <f>VLOOKUP(A31,'[2]Collection - Jan 2023'!$A:$C,3,0)</f>
        <v>11</v>
      </c>
      <c r="E31" s="6">
        <f>VLOOKUP(C31,'[1]Collection - Dec 2022'!$H:$I,2,0)</f>
        <v>172</v>
      </c>
      <c r="F31" s="6" t="e">
        <f>VLOOKUP(A31,'[1]Collection - Dec 2022'!$D:$D,1,0)</f>
        <v>#N/A</v>
      </c>
    </row>
    <row r="32" spans="1:6" ht="24.9" hidden="1" customHeight="1" x14ac:dyDescent="0.25">
      <c r="A32" s="7" t="s">
        <v>49</v>
      </c>
      <c r="B32" s="8">
        <v>2567.25</v>
      </c>
      <c r="C32" s="11" t="s">
        <v>135</v>
      </c>
      <c r="D32" s="6">
        <f>VLOOKUP(A32,'[2]Collection - Jan 2023'!$A:$C,3,0)</f>
        <v>104</v>
      </c>
      <c r="E32" s="6">
        <f>VLOOKUP(C32,'[1]Collection - Dec 2022'!$H:$I,2,0)</f>
        <v>5</v>
      </c>
      <c r="F32" s="6" t="e">
        <f>VLOOKUP(A32,'[1]Collection - Dec 2022'!$D:$D,1,0)</f>
        <v>#N/A</v>
      </c>
    </row>
    <row r="33" spans="1:6" ht="24.9" customHeight="1" x14ac:dyDescent="0.25">
      <c r="A33" s="7" t="s">
        <v>50</v>
      </c>
      <c r="B33" s="8">
        <v>49275.35</v>
      </c>
      <c r="C33" s="11" t="s">
        <v>136</v>
      </c>
      <c r="D33" s="6">
        <f>VLOOKUP(A33,'[1]Collection - Dec 2022'!$A:$C,3,0)</f>
        <v>29</v>
      </c>
      <c r="E33" s="6">
        <f>VLOOKUP(C33,'[1]Collection - Dec 2022'!$H:$I,2,0)</f>
        <v>9</v>
      </c>
      <c r="F33" s="6" t="str">
        <f>VLOOKUP(A33,'[1]Collection - Dec 2022'!$D:$D,1,0)</f>
        <v>Al Dewan Pharmacy</v>
      </c>
    </row>
    <row r="34" spans="1:6" ht="24.9" customHeight="1" x14ac:dyDescent="0.25">
      <c r="A34" s="7" t="s">
        <v>51</v>
      </c>
      <c r="B34" s="8">
        <v>201534.45</v>
      </c>
      <c r="C34" s="11" t="s">
        <v>136</v>
      </c>
      <c r="D34" s="6">
        <f>VLOOKUP(A34,'[1]Collection - Dec 2022'!$A:$C,3,0)</f>
        <v>22</v>
      </c>
      <c r="E34" s="6">
        <f>VLOOKUP(C34,'[1]Collection - Dec 2022'!$H:$I,2,0)</f>
        <v>9</v>
      </c>
      <c r="F34" s="6" t="str">
        <f>VLOOKUP(A34,'[1]Collection - Dec 2022'!$D:$D,1,0)</f>
        <v>AL AIN MEDICAL STORE - L.L.C.</v>
      </c>
    </row>
    <row r="35" spans="1:6" ht="24.9" hidden="1" customHeight="1" x14ac:dyDescent="0.25">
      <c r="A35" s="7" t="s">
        <v>52</v>
      </c>
      <c r="B35" s="8">
        <v>2600.4299999999998</v>
      </c>
      <c r="C35" s="11" t="s">
        <v>139</v>
      </c>
      <c r="D35" s="6">
        <f>VLOOKUP(A35,'[2]Collection - Jan 2023'!$A:$C,3,0)</f>
        <v>125</v>
      </c>
      <c r="E35" s="6">
        <f>VLOOKUP(C35,'[1]Collection - Dec 2022'!$H:$I,2,0)</f>
        <v>172</v>
      </c>
      <c r="F35" s="6" t="e">
        <f>VLOOKUP(A35,'[1]Collection - Dec 2022'!$D:$D,1,0)</f>
        <v>#N/A</v>
      </c>
    </row>
    <row r="36" spans="1:6" ht="24.9" hidden="1" customHeight="1" x14ac:dyDescent="0.25">
      <c r="A36" s="7" t="s">
        <v>53</v>
      </c>
      <c r="B36" s="8">
        <v>4367.09</v>
      </c>
      <c r="C36" s="11" t="s">
        <v>138</v>
      </c>
      <c r="D36" s="6">
        <f>VLOOKUP(A36,'[2]Collection - Jan 2023'!$A:$C,3,0)</f>
        <v>72</v>
      </c>
      <c r="E36" s="6">
        <f>VLOOKUP(C36,'[1]Collection - Dec 2022'!$H:$I,2,0)</f>
        <v>158</v>
      </c>
      <c r="F36" s="6" t="e">
        <f>VLOOKUP(A36,'[1]Collection - Dec 2022'!$D:$D,1,0)</f>
        <v>#N/A</v>
      </c>
    </row>
    <row r="37" spans="1:6" ht="24.9" customHeight="1" x14ac:dyDescent="0.25">
      <c r="A37" s="7" t="s">
        <v>54</v>
      </c>
      <c r="B37" s="8">
        <v>22070.959999999999</v>
      </c>
      <c r="C37" s="11" t="s">
        <v>138</v>
      </c>
      <c r="D37" s="6">
        <f>VLOOKUP(A37,'[1]Collection - Dec 2022'!$A:$C,3,0)</f>
        <v>52</v>
      </c>
      <c r="E37" s="6">
        <f>VLOOKUP(C37,'[1]Collection - Dec 2022'!$H:$I,2,0)</f>
        <v>158</v>
      </c>
      <c r="F37" s="6" t="str">
        <f>VLOOKUP(A37,'[1]Collection - Dec 2022'!$D:$D,1,0)</f>
        <v>Balsam Pharmacy ( Dibba )</v>
      </c>
    </row>
    <row r="38" spans="1:6" ht="24.9" customHeight="1" x14ac:dyDescent="0.25">
      <c r="A38" s="7" t="s">
        <v>55</v>
      </c>
      <c r="B38" s="8">
        <v>85536.77</v>
      </c>
      <c r="C38" s="11" t="s">
        <v>138</v>
      </c>
      <c r="D38" s="6">
        <f>VLOOKUP(A38,'[1]Collection - Dec 2022'!$A:$C,3,0)</f>
        <v>10</v>
      </c>
      <c r="E38" s="6">
        <f>VLOOKUP(C38,'[1]Collection - Dec 2022'!$H:$I,2,0)</f>
        <v>158</v>
      </c>
      <c r="F38" s="6" t="str">
        <f>VLOOKUP(A38,'[1]Collection - Dec 2022'!$D:$D,1,0)</f>
        <v>Awafi Drug Store</v>
      </c>
    </row>
    <row r="39" spans="1:6" ht="24.9" customHeight="1" x14ac:dyDescent="0.25">
      <c r="A39" s="7" t="s">
        <v>56</v>
      </c>
      <c r="B39" s="8">
        <v>93920.97</v>
      </c>
      <c r="C39" s="11" t="s">
        <v>137</v>
      </c>
      <c r="D39" s="6">
        <f>VLOOKUP(A39,'[1]Collection - Dec 2022'!$A:$C,3,0)</f>
        <v>5</v>
      </c>
      <c r="E39" s="6">
        <f>VLOOKUP(C39,'[1]Collection - Dec 2022'!$H:$I,2,0)</f>
        <v>128</v>
      </c>
      <c r="F39" s="6" t="str">
        <f>VLOOKUP(A39,'[1]Collection - Dec 2022'!$D:$D,1,0)</f>
        <v>Mohammed Hamood Al Shaya L.L.C Dubai BR</v>
      </c>
    </row>
    <row r="40" spans="1:6" ht="24.9" customHeight="1" x14ac:dyDescent="0.25">
      <c r="A40" s="7" t="s">
        <v>57</v>
      </c>
      <c r="B40" s="8">
        <v>1711.97</v>
      </c>
      <c r="C40" s="11" t="s">
        <v>139</v>
      </c>
      <c r="D40" s="6">
        <f>VLOOKUP(A40,'[1]Collection - Dec 2022'!$A:$C,3,0)</f>
        <v>195</v>
      </c>
      <c r="E40" s="6">
        <f>VLOOKUP(C40,'[1]Collection - Dec 2022'!$H:$I,2,0)</f>
        <v>172</v>
      </c>
      <c r="F40" s="6" t="str">
        <f>VLOOKUP(A40,'[1]Collection - Dec 2022'!$D:$D,1,0)</f>
        <v>Al Farahidi Pharmacy</v>
      </c>
    </row>
    <row r="41" spans="1:6" ht="24.9" customHeight="1" x14ac:dyDescent="0.25">
      <c r="A41" s="7" t="s">
        <v>58</v>
      </c>
      <c r="B41" s="8">
        <v>1720.45</v>
      </c>
      <c r="C41" s="11" t="s">
        <v>139</v>
      </c>
      <c r="D41" s="6">
        <f>VLOOKUP(A41,'[1]Collection - Dec 2022'!$A:$C,3,0)</f>
        <v>203</v>
      </c>
      <c r="E41" s="6">
        <f>VLOOKUP(C41,'[1]Collection - Dec 2022'!$H:$I,2,0)</f>
        <v>172</v>
      </c>
      <c r="F41" s="6" t="str">
        <f>VLOOKUP(A41,'[1]Collection - Dec 2022'!$D:$D,1,0)</f>
        <v>Medicom Pharmacy 15 (BR of D.M Pharmacies (L.L.C))</v>
      </c>
    </row>
    <row r="42" spans="1:6" ht="24.9" customHeight="1" x14ac:dyDescent="0.25">
      <c r="A42" s="7" t="s">
        <v>59</v>
      </c>
      <c r="B42" s="8">
        <v>75335.070000000007</v>
      </c>
      <c r="C42" s="11" t="s">
        <v>138</v>
      </c>
      <c r="D42" s="6">
        <f>VLOOKUP(A42,'[1]Collection - Dec 2022'!$A:$C,3,0)</f>
        <v>91</v>
      </c>
      <c r="E42" s="6">
        <f>VLOOKUP(C42,'[1]Collection - Dec 2022'!$H:$I,2,0)</f>
        <v>158</v>
      </c>
      <c r="F42" s="6" t="str">
        <f>VLOOKUP(A42,'[1]Collection - Dec 2022'!$D:$D,1,0)</f>
        <v>Makkah Pharmacy</v>
      </c>
    </row>
    <row r="43" spans="1:6" ht="24.9" customHeight="1" x14ac:dyDescent="0.25">
      <c r="A43" s="7" t="s">
        <v>60</v>
      </c>
      <c r="B43" s="9">
        <v>641.25</v>
      </c>
      <c r="C43" s="11" t="s">
        <v>140</v>
      </c>
      <c r="D43" s="6">
        <f>VLOOKUP(A43,'[1]Collection - Dec 2022'!$A:$C,3,0)</f>
        <v>150</v>
      </c>
      <c r="E43" s="6">
        <f>VLOOKUP(C43,'[1]Collection - Dec 2022'!$H:$I,2,0)</f>
        <v>175</v>
      </c>
      <c r="F43" s="6" t="str">
        <f>VLOOKUP(A43,'[1]Collection - Dec 2022'!$D:$D,1,0)</f>
        <v>Zahir Alkhad for Skincare</v>
      </c>
    </row>
    <row r="44" spans="1:6" ht="24.9" customHeight="1" x14ac:dyDescent="0.25">
      <c r="A44" s="7" t="s">
        <v>61</v>
      </c>
      <c r="B44" s="8">
        <v>2857.34</v>
      </c>
      <c r="C44" s="11" t="s">
        <v>138</v>
      </c>
      <c r="D44" s="6">
        <f>VLOOKUP(A44,'[1]Collection - Dec 2022'!$A:$C,3,0)</f>
        <v>107</v>
      </c>
      <c r="E44" s="6">
        <f>VLOOKUP(C44,'[1]Collection - Dec 2022'!$H:$I,2,0)</f>
        <v>158</v>
      </c>
      <c r="F44" s="6" t="str">
        <f>VLOOKUP(A44,'[1]Collection - Dec 2022'!$D:$D,1,0)</f>
        <v>Al Zaytoon Pharmacy (PDC)</v>
      </c>
    </row>
    <row r="45" spans="1:6" ht="24.9" customHeight="1" x14ac:dyDescent="0.25">
      <c r="A45" s="7" t="s">
        <v>62</v>
      </c>
      <c r="B45" s="8">
        <v>69932.52</v>
      </c>
      <c r="C45" s="11" t="s">
        <v>139</v>
      </c>
      <c r="D45" s="6">
        <f>VLOOKUP(A45,'[1]Collection - Dec 2022'!$A:$C,3,0)</f>
        <v>121</v>
      </c>
      <c r="E45" s="6">
        <f>VLOOKUP(C45,'[1]Collection - Dec 2022'!$H:$I,2,0)</f>
        <v>172</v>
      </c>
      <c r="F45" s="6" t="str">
        <f>VLOOKUP(A45,'[1]Collection - Dec 2022'!$D:$D,1,0)</f>
        <v>Al Shalal Pharmacy</v>
      </c>
    </row>
    <row r="46" spans="1:6" ht="24.9" customHeight="1" x14ac:dyDescent="0.25">
      <c r="A46" s="7" t="s">
        <v>63</v>
      </c>
      <c r="B46" s="8">
        <v>12646.59</v>
      </c>
      <c r="C46" s="11" t="s">
        <v>139</v>
      </c>
      <c r="D46" s="6">
        <f>VLOOKUP(A46,'[1]Collection - Dec 2022'!$A:$C,3,0)</f>
        <v>81</v>
      </c>
      <c r="E46" s="6">
        <f>VLOOKUP(C46,'[1]Collection - Dec 2022'!$H:$I,2,0)</f>
        <v>172</v>
      </c>
      <c r="F46" s="6" t="str">
        <f>VLOOKUP(A46,'[1]Collection - Dec 2022'!$D:$D,1,0)</f>
        <v>Al Iman Pharmacy</v>
      </c>
    </row>
    <row r="47" spans="1:6" ht="24.9" customHeight="1" x14ac:dyDescent="0.25">
      <c r="A47" s="7" t="s">
        <v>64</v>
      </c>
      <c r="B47" s="8">
        <v>6412.32</v>
      </c>
      <c r="C47" s="11" t="s">
        <v>139</v>
      </c>
      <c r="D47" s="6">
        <f>VLOOKUP(A47,'[1]Collection - Dec 2022'!$A:$C,3,0)</f>
        <v>54</v>
      </c>
      <c r="E47" s="6">
        <f>VLOOKUP(C47,'[1]Collection - Dec 2022'!$H:$I,2,0)</f>
        <v>172</v>
      </c>
      <c r="F47" s="6" t="str">
        <f>VLOOKUP(A47,'[1]Collection - Dec 2022'!$D:$D,1,0)</f>
        <v>Sinan Pharmacy L.L.C</v>
      </c>
    </row>
    <row r="48" spans="1:6" ht="24.9" customHeight="1" x14ac:dyDescent="0.25">
      <c r="A48" s="7" t="s">
        <v>65</v>
      </c>
      <c r="B48" s="8">
        <v>4014</v>
      </c>
      <c r="C48" s="11" t="s">
        <v>139</v>
      </c>
      <c r="D48" s="6">
        <f>VLOOKUP(A48,'[1]Collection - Dec 2022'!$A:$C,3,0)</f>
        <v>220</v>
      </c>
      <c r="E48" s="6">
        <f>VLOOKUP(C48,'[1]Collection - Dec 2022'!$H:$I,2,0)</f>
        <v>172</v>
      </c>
      <c r="F48" s="6" t="str">
        <f>VLOOKUP(A48,'[1]Collection - Dec 2022'!$D:$D,1,0)</f>
        <v>Marhaba Pharmacy</v>
      </c>
    </row>
    <row r="49" spans="1:6" ht="24.9" customHeight="1" x14ac:dyDescent="0.25">
      <c r="A49" s="7" t="s">
        <v>66</v>
      </c>
      <c r="B49" s="8">
        <v>13073.72</v>
      </c>
      <c r="C49" s="11" t="s">
        <v>139</v>
      </c>
      <c r="D49" s="6">
        <f>VLOOKUP(A49,'[1]Collection - Dec 2022'!$A:$C,3,0)</f>
        <v>69</v>
      </c>
      <c r="E49" s="6">
        <f>VLOOKUP(C49,'[1]Collection - Dec 2022'!$H:$I,2,0)</f>
        <v>172</v>
      </c>
      <c r="F49" s="6" t="str">
        <f>VLOOKUP(A49,'[1]Collection - Dec 2022'!$D:$D,1,0)</f>
        <v>Al Manal Pharmacy</v>
      </c>
    </row>
    <row r="50" spans="1:6" ht="24.9" customHeight="1" x14ac:dyDescent="0.25">
      <c r="A50" s="7" t="s">
        <v>67</v>
      </c>
      <c r="B50" s="8">
        <v>40459.980000000003</v>
      </c>
      <c r="C50" s="11" t="s">
        <v>140</v>
      </c>
      <c r="D50" s="6">
        <f>VLOOKUP(A50,'[1]Collection - Dec 2022'!$A:$C,3,0)</f>
        <v>83</v>
      </c>
      <c r="E50" s="6">
        <f>VLOOKUP(C50,'[1]Collection - Dec 2022'!$H:$I,2,0)</f>
        <v>175</v>
      </c>
      <c r="F50" s="6" t="str">
        <f>VLOOKUP(A50,'[1]Collection - Dec 2022'!$D:$D,1,0)</f>
        <v>Dr. Samiha Abdulla Lutfi</v>
      </c>
    </row>
    <row r="51" spans="1:6" ht="24.9" customHeight="1" x14ac:dyDescent="0.25">
      <c r="A51" s="7" t="s">
        <v>68</v>
      </c>
      <c r="B51" s="8">
        <v>5034.63</v>
      </c>
      <c r="C51" s="11" t="s">
        <v>139</v>
      </c>
      <c r="D51" s="6">
        <f>VLOOKUP(A51,'[1]Collection - Dec 2022'!$A:$C,3,0)</f>
        <v>38</v>
      </c>
      <c r="E51" s="6">
        <f>VLOOKUP(C51,'[1]Collection - Dec 2022'!$H:$I,2,0)</f>
        <v>172</v>
      </c>
      <c r="F51" s="6" t="str">
        <f>VLOOKUP(A51,'[1]Collection - Dec 2022'!$D:$D,1,0)</f>
        <v>Al Aqsa Pharmacy</v>
      </c>
    </row>
    <row r="52" spans="1:6" ht="24.9" customHeight="1" x14ac:dyDescent="0.25">
      <c r="A52" s="7" t="s">
        <v>69</v>
      </c>
      <c r="B52" s="8">
        <v>4882.5</v>
      </c>
      <c r="C52" s="11" t="s">
        <v>140</v>
      </c>
      <c r="D52" s="6">
        <f>VLOOKUP(A52,'[1]Collection - Dec 2022'!$A:$C,3,0)</f>
        <v>23</v>
      </c>
      <c r="E52" s="6">
        <f>VLOOKUP(C52,'[1]Collection - Dec 2022'!$H:$I,2,0)</f>
        <v>175</v>
      </c>
      <c r="F52" s="6" t="str">
        <f>VLOOKUP(A52,'[1]Collection - Dec 2022'!$D:$D,1,0)</f>
        <v>University Hospital Sharjah</v>
      </c>
    </row>
    <row r="53" spans="1:6" ht="24.9" customHeight="1" x14ac:dyDescent="0.25">
      <c r="A53" s="7" t="s">
        <v>70</v>
      </c>
      <c r="B53" s="8">
        <v>3584.58</v>
      </c>
      <c r="C53" s="11" t="s">
        <v>140</v>
      </c>
      <c r="D53" s="6">
        <f>VLOOKUP(A53,'[1]Collection - Dec 2022'!$A:$C,3,0)</f>
        <v>123</v>
      </c>
      <c r="E53" s="6">
        <f>VLOOKUP(C53,'[1]Collection - Dec 2022'!$H:$I,2,0)</f>
        <v>175</v>
      </c>
      <c r="F53" s="6" t="str">
        <f>VLOOKUP(A53,'[1]Collection - Dec 2022'!$D:$D,1,0)</f>
        <v>Zulekha Medicine and Medical Equipment Store LLC</v>
      </c>
    </row>
    <row r="54" spans="1:6" ht="24.9" customHeight="1" x14ac:dyDescent="0.25">
      <c r="A54" s="7" t="s">
        <v>71</v>
      </c>
      <c r="B54" s="9">
        <v>844.85</v>
      </c>
      <c r="C54" s="11" t="s">
        <v>139</v>
      </c>
      <c r="D54" s="6">
        <f>VLOOKUP(A54,'[1]Collection - Dec 2022'!$A:$C,3,0)</f>
        <v>188</v>
      </c>
      <c r="E54" s="6">
        <f>VLOOKUP(C54,'[1]Collection - Dec 2022'!$H:$I,2,0)</f>
        <v>172</v>
      </c>
      <c r="F54" s="6" t="str">
        <f>VLOOKUP(A54,'[1]Collection - Dec 2022'!$D:$D,1,0)</f>
        <v>Noor Al Haram Pharmacy</v>
      </c>
    </row>
    <row r="55" spans="1:6" ht="24.9" customHeight="1" x14ac:dyDescent="0.25">
      <c r="A55" s="7" t="s">
        <v>72</v>
      </c>
      <c r="B55" s="8">
        <v>1242.74</v>
      </c>
      <c r="C55" s="11" t="s">
        <v>139</v>
      </c>
      <c r="D55" s="6">
        <f>VLOOKUP(A55,'[1]Collection - Dec 2022'!$A:$C,3,0)</f>
        <v>154</v>
      </c>
      <c r="E55" s="6">
        <f>VLOOKUP(C55,'[1]Collection - Dec 2022'!$H:$I,2,0)</f>
        <v>172</v>
      </c>
      <c r="F55" s="6" t="str">
        <f>VLOOKUP(A55,'[1]Collection - Dec 2022'!$D:$D,1,0)</f>
        <v>DAR AL HARAM PHARMACY LLC</v>
      </c>
    </row>
    <row r="56" spans="1:6" ht="24.9" customHeight="1" x14ac:dyDescent="0.25">
      <c r="A56" s="7" t="s">
        <v>73</v>
      </c>
      <c r="B56" s="8">
        <v>706960.04</v>
      </c>
      <c r="C56" s="11" t="s">
        <v>135</v>
      </c>
      <c r="D56" s="6">
        <f>VLOOKUP(A56,'[1]Collection - Dec 2022'!$A:$C,3,0)</f>
        <v>4</v>
      </c>
      <c r="E56" s="6">
        <f>VLOOKUP(C56,'[1]Collection - Dec 2022'!$H:$I,2,0)</f>
        <v>5</v>
      </c>
      <c r="F56" s="6" t="str">
        <f>VLOOKUP(A56,'[1]Collection - Dec 2022'!$D:$D,1,0)</f>
        <v>BURJEEL DRUG STORE LLC</v>
      </c>
    </row>
    <row r="57" spans="1:6" ht="24.9" customHeight="1" x14ac:dyDescent="0.25">
      <c r="A57" s="7" t="s">
        <v>74</v>
      </c>
      <c r="B57" s="8">
        <v>60811.49</v>
      </c>
      <c r="C57" s="11" t="s">
        <v>138</v>
      </c>
      <c r="D57" s="6">
        <f>VLOOKUP(A57,'[1]Collection - Dec 2022'!$A:$C,3,0)</f>
        <v>264</v>
      </c>
      <c r="E57" s="6">
        <f>VLOOKUP(C57,'[1]Collection - Dec 2022'!$H:$I,2,0)</f>
        <v>158</v>
      </c>
      <c r="F57" s="6" t="str">
        <f>VLOOKUP(A57,'[1]Collection - Dec 2022'!$D:$D,1,0)</f>
        <v>Janah Pharmacy LLC</v>
      </c>
    </row>
    <row r="58" spans="1:6" ht="24.9" hidden="1" customHeight="1" x14ac:dyDescent="0.25">
      <c r="A58" s="7" t="s">
        <v>75</v>
      </c>
      <c r="B58" s="8">
        <v>3842.37</v>
      </c>
      <c r="C58" s="11" t="s">
        <v>136</v>
      </c>
      <c r="D58" s="6">
        <f>VLOOKUP(A58,'[2]Collection - Jan 2023'!$A:$C,3,0)</f>
        <v>80</v>
      </c>
      <c r="E58" s="6">
        <f>VLOOKUP(C58,'[1]Collection - Dec 2022'!$H:$I,2,0)</f>
        <v>9</v>
      </c>
      <c r="F58" s="6" t="e">
        <f>VLOOKUP(A58,'[1]Collection - Dec 2022'!$D:$D,1,0)</f>
        <v>#N/A</v>
      </c>
    </row>
    <row r="59" spans="1:6" ht="24.9" customHeight="1" x14ac:dyDescent="0.25">
      <c r="A59" s="7" t="s">
        <v>76</v>
      </c>
      <c r="B59" s="8">
        <v>2651.67</v>
      </c>
      <c r="C59" s="11" t="s">
        <v>137</v>
      </c>
      <c r="D59" s="6">
        <f>VLOOKUP(A59,'[1]Collection - Dec 2022'!$A:$C,3,0)</f>
        <v>66</v>
      </c>
      <c r="E59" s="6">
        <f>VLOOKUP(C59,'[1]Collection - Dec 2022'!$H:$I,2,0)</f>
        <v>128</v>
      </c>
      <c r="F59" s="6" t="str">
        <f>VLOOKUP(A59,'[1]Collection - Dec 2022'!$D:$D,1,0)</f>
        <v>Life Group (PDC)</v>
      </c>
    </row>
    <row r="60" spans="1:6" ht="24.9" hidden="1" customHeight="1" x14ac:dyDescent="0.25">
      <c r="A60" s="7" t="s">
        <v>77</v>
      </c>
      <c r="B60" s="8">
        <v>3555.48</v>
      </c>
      <c r="C60" s="11" t="s">
        <v>138</v>
      </c>
      <c r="D60" s="6">
        <f>VLOOKUP(A60,'[2]Collection - Jan 2023'!$A:$C,3,0)</f>
        <v>158</v>
      </c>
      <c r="E60" s="6">
        <f>VLOOKUP(C60,'[1]Collection - Dec 2022'!$H:$I,2,0)</f>
        <v>158</v>
      </c>
      <c r="F60" s="6" t="e">
        <f>VLOOKUP(A60,'[1]Collection - Dec 2022'!$D:$D,1,0)</f>
        <v>#N/A</v>
      </c>
    </row>
    <row r="61" spans="1:6" ht="24.9" customHeight="1" x14ac:dyDescent="0.25">
      <c r="A61" s="7" t="s">
        <v>78</v>
      </c>
      <c r="B61" s="8">
        <v>86866.45</v>
      </c>
      <c r="C61" s="11" t="s">
        <v>137</v>
      </c>
      <c r="D61" s="6">
        <f>VLOOKUP(A61,'[1]Collection - Dec 2022'!$A:$C,3,0)</f>
        <v>18</v>
      </c>
      <c r="E61" s="6">
        <f>VLOOKUP(C61,'[1]Collection - Dec 2022'!$H:$I,2,0)</f>
        <v>128</v>
      </c>
      <c r="F61" s="6" t="str">
        <f>VLOOKUP(A61,'[1]Collection - Dec 2022'!$D:$D,1,0)</f>
        <v>Super Care</v>
      </c>
    </row>
    <row r="62" spans="1:6" ht="24.9" hidden="1" customHeight="1" x14ac:dyDescent="0.25">
      <c r="A62" s="7" t="s">
        <v>79</v>
      </c>
      <c r="B62" s="8">
        <v>27499.35</v>
      </c>
      <c r="C62" s="11" t="s">
        <v>138</v>
      </c>
      <c r="D62" s="6">
        <f>VLOOKUP(A62,'[2]Collection - Jan 2023'!$A:$C,3,0)</f>
        <v>8</v>
      </c>
      <c r="E62" s="6">
        <f>VLOOKUP(C62,'[1]Collection - Dec 2022'!$H:$I,2,0)</f>
        <v>158</v>
      </c>
      <c r="F62" s="6" t="e">
        <f>VLOOKUP(A62,'[1]Collection - Dec 2022'!$D:$D,1,0)</f>
        <v>#N/A</v>
      </c>
    </row>
    <row r="63" spans="1:6" ht="24.9" customHeight="1" x14ac:dyDescent="0.25">
      <c r="A63" s="7" t="s">
        <v>80</v>
      </c>
      <c r="B63" s="8">
        <v>3780.15</v>
      </c>
      <c r="C63" s="11" t="s">
        <v>142</v>
      </c>
      <c r="D63" s="6">
        <f>VLOOKUP(A63,'[1]Collection - Dec 2022'!$A:$C,3,0)</f>
        <v>356</v>
      </c>
      <c r="E63" s="6">
        <f>VLOOKUP(C63,'[1]Collection - Dec 2022'!$H:$I,2,0)</f>
        <v>160</v>
      </c>
      <c r="F63" s="6" t="str">
        <f>VLOOKUP(A63,'[1]Collection - Dec 2022'!$D:$D,1,0)</f>
        <v>O C P MEDICAL CENTER LLC (PDC)</v>
      </c>
    </row>
    <row r="64" spans="1:6" ht="24.9" customHeight="1" x14ac:dyDescent="0.25">
      <c r="A64" s="7" t="s">
        <v>81</v>
      </c>
      <c r="B64" s="8">
        <v>22000</v>
      </c>
      <c r="C64" s="11" t="s">
        <v>140</v>
      </c>
      <c r="D64" s="6">
        <f>VLOOKUP(A64,'[1]Collection - Dec 2022'!$A:$C,3,0)</f>
        <v>357</v>
      </c>
      <c r="E64" s="6">
        <f>VLOOKUP(C64,'[1]Collection - Dec 2022'!$H:$I,2,0)</f>
        <v>175</v>
      </c>
      <c r="F64" s="6" t="str">
        <f>VLOOKUP(A64,'[1]Collection - Dec 2022'!$D:$D,1,0)</f>
        <v>CLINICA MEDICAL CENTER LLC</v>
      </c>
    </row>
    <row r="65" spans="1:6" ht="24.9" customHeight="1" x14ac:dyDescent="0.25">
      <c r="A65" s="7" t="s">
        <v>82</v>
      </c>
      <c r="B65" s="8">
        <v>2142</v>
      </c>
      <c r="C65" s="11" t="s">
        <v>140</v>
      </c>
      <c r="D65" s="6">
        <f>VLOOKUP(A65,'[1]Collection - Dec 2022'!$A:$C,3,0)</f>
        <v>363</v>
      </c>
      <c r="E65" s="6">
        <f>VLOOKUP(C65,'[1]Collection - Dec 2022'!$H:$I,2,0)</f>
        <v>175</v>
      </c>
      <c r="F65" s="6" t="str">
        <f>VLOOKUP(A65,'[1]Collection - Dec 2022'!$D:$D,1,0)</f>
        <v>Karima Medical Centre</v>
      </c>
    </row>
    <row r="66" spans="1:6" ht="24.9" customHeight="1" x14ac:dyDescent="0.25">
      <c r="A66" s="7" t="s">
        <v>83</v>
      </c>
      <c r="B66" s="8">
        <v>6100.5</v>
      </c>
      <c r="C66" s="11" t="s">
        <v>141</v>
      </c>
      <c r="D66" s="6">
        <f>VLOOKUP(A66,'[1]Collection - Dec 2022'!$A:$C,3,0)</f>
        <v>292</v>
      </c>
      <c r="E66" s="6">
        <f>VLOOKUP(C66,'[1]Collection - Dec 2022'!$H:$I,2,0)</f>
        <v>190</v>
      </c>
      <c r="F66" s="6" t="str">
        <f>VLOOKUP(A66,'[1]Collection - Dec 2022'!$D:$D,1,0)</f>
        <v>Seven D Medical Centre (Br of Seven Dental Centre L.L.C)</v>
      </c>
    </row>
    <row r="67" spans="1:6" ht="24.9" customHeight="1" x14ac:dyDescent="0.25">
      <c r="A67" s="7" t="s">
        <v>84</v>
      </c>
      <c r="B67" s="8">
        <v>12453.6</v>
      </c>
      <c r="C67" s="11" t="s">
        <v>141</v>
      </c>
      <c r="D67" s="6">
        <f>VLOOKUP(A67,'[1]Collection - Dec 2022'!$A:$C,3,0)</f>
        <v>241</v>
      </c>
      <c r="E67" s="6">
        <f>VLOOKUP(C67,'[1]Collection - Dec 2022'!$H:$I,2,0)</f>
        <v>190</v>
      </c>
      <c r="F67" s="6" t="str">
        <f>VLOOKUP(A67,'[1]Collection - Dec 2022'!$D:$D,1,0)</f>
        <v>Charme Day Surgery Center LLC</v>
      </c>
    </row>
    <row r="68" spans="1:6" ht="24.9" customHeight="1" x14ac:dyDescent="0.25">
      <c r="A68" s="7" t="s">
        <v>85</v>
      </c>
      <c r="B68" s="8">
        <v>43398.47</v>
      </c>
      <c r="C68" s="11" t="s">
        <v>137</v>
      </c>
      <c r="D68" s="6">
        <f>VLOOKUP(A68,'[1]Collection - Dec 2022'!$A:$C,3,0)</f>
        <v>15</v>
      </c>
      <c r="E68" s="6">
        <f>VLOOKUP(C68,'[1]Collection - Dec 2022'!$H:$I,2,0)</f>
        <v>128</v>
      </c>
      <c r="F68" s="6" t="str">
        <f>VLOOKUP(A68,'[1]Collection - Dec 2022'!$D:$D,1,0)</f>
        <v>Gulf Diagnostic Center Hospital (PDC)</v>
      </c>
    </row>
    <row r="69" spans="1:6" ht="24.9" customHeight="1" x14ac:dyDescent="0.25">
      <c r="A69" s="7" t="s">
        <v>86</v>
      </c>
      <c r="B69" s="8">
        <v>2138.5</v>
      </c>
      <c r="C69" s="11" t="s">
        <v>141</v>
      </c>
      <c r="D69" s="6">
        <f>VLOOKUP(A69,'[1]Collection - Dec 2022'!$A:$C,3,0)</f>
        <v>77</v>
      </c>
      <c r="E69" s="6">
        <f>VLOOKUP(C69,'[1]Collection - Dec 2022'!$H:$I,2,0)</f>
        <v>190</v>
      </c>
      <c r="F69" s="6" t="str">
        <f>VLOOKUP(A69,'[1]Collection - Dec 2022'!$D:$D,1,0)</f>
        <v>PRIME MEDICAL STORE L.L.C</v>
      </c>
    </row>
    <row r="70" spans="1:6" ht="24.9" customHeight="1" x14ac:dyDescent="0.25">
      <c r="A70" s="7" t="s">
        <v>87</v>
      </c>
      <c r="B70" s="8">
        <v>4682.76</v>
      </c>
      <c r="C70" s="11" t="s">
        <v>141</v>
      </c>
      <c r="D70" s="6">
        <f>VLOOKUP(A70,'[1]Collection - Dec 2022'!$A:$C,3,0)</f>
        <v>299</v>
      </c>
      <c r="E70" s="6">
        <f>VLOOKUP(C70,'[1]Collection - Dec 2022'!$H:$I,2,0)</f>
        <v>190</v>
      </c>
      <c r="F70" s="6" t="str">
        <f>VLOOKUP(A70,'[1]Collection - Dec 2022'!$D:$D,1,0)</f>
        <v>Bourgeois Dental Clinic L.L.C</v>
      </c>
    </row>
    <row r="71" spans="1:6" ht="24.9" hidden="1" customHeight="1" x14ac:dyDescent="0.25">
      <c r="A71" s="7" t="s">
        <v>88</v>
      </c>
      <c r="B71" s="8">
        <v>17128.5</v>
      </c>
      <c r="C71" s="11" t="s">
        <v>142</v>
      </c>
      <c r="D71" s="6">
        <v>364</v>
      </c>
      <c r="E71" s="6">
        <f>VLOOKUP(C71,'[1]Collection - Dec 2022'!$H:$I,2,0)</f>
        <v>160</v>
      </c>
      <c r="F71" s="6" t="e">
        <f>VLOOKUP(A71,'[1]Collection - Dec 2022'!$D:$D,1,0)</f>
        <v>#N/A</v>
      </c>
    </row>
    <row r="72" spans="1:6" ht="24.9" customHeight="1" x14ac:dyDescent="0.25">
      <c r="A72" s="7" t="s">
        <v>89</v>
      </c>
      <c r="B72" s="8">
        <v>8893.5</v>
      </c>
      <c r="C72" s="11" t="s">
        <v>140</v>
      </c>
      <c r="D72" s="6">
        <f>VLOOKUP(A72,'[1]Collection - Dec 2022'!$A:$C,3,0)</f>
        <v>348</v>
      </c>
      <c r="E72" s="6">
        <f>VLOOKUP(C72,'[1]Collection - Dec 2022'!$H:$I,2,0)</f>
        <v>175</v>
      </c>
      <c r="F72" s="6" t="str">
        <f>VLOOKUP(A72,'[1]Collection - Dec 2022'!$D:$D,1,0)</f>
        <v>ALWAZAN  AL METHALI MEDICAL CENTER</v>
      </c>
    </row>
    <row r="73" spans="1:6" ht="24.9" customHeight="1" x14ac:dyDescent="0.25">
      <c r="A73" s="7" t="s">
        <v>90</v>
      </c>
      <c r="B73" s="8">
        <v>2359.6799999999998</v>
      </c>
      <c r="C73" s="11" t="s">
        <v>135</v>
      </c>
      <c r="D73" s="6">
        <f>VLOOKUP(A73,'[1]Collection - Dec 2022'!$A:$C,3,0)</f>
        <v>341</v>
      </c>
      <c r="E73" s="6">
        <f>VLOOKUP(C73,'[1]Collection - Dec 2022'!$H:$I,2,0)</f>
        <v>5</v>
      </c>
      <c r="F73" s="6" t="str">
        <f>VLOOKUP(A73,'[1]Collection - Dec 2022'!$D:$D,1,0)</f>
        <v>ALBASMA PHARMACY</v>
      </c>
    </row>
    <row r="74" spans="1:6" ht="24.9" customHeight="1" x14ac:dyDescent="0.25">
      <c r="A74" s="7" t="s">
        <v>91</v>
      </c>
      <c r="B74" s="8">
        <v>2311.4</v>
      </c>
      <c r="C74" s="11" t="s">
        <v>142</v>
      </c>
      <c r="D74" s="6">
        <f>VLOOKUP(A74,'[1]Collection - Dec 2022'!$A:$C,3,0)</f>
        <v>334</v>
      </c>
      <c r="E74" s="6">
        <f>VLOOKUP(C74,'[1]Collection - Dec 2022'!$H:$I,2,0)</f>
        <v>160</v>
      </c>
      <c r="F74" s="6" t="str">
        <f>VLOOKUP(A74,'[1]Collection - Dec 2022'!$D:$D,1,0)</f>
        <v>VALIANT HEALTHCARE L.LC.</v>
      </c>
    </row>
    <row r="75" spans="1:6" ht="24.9" customHeight="1" x14ac:dyDescent="0.25">
      <c r="A75" s="7" t="s">
        <v>92</v>
      </c>
      <c r="B75" s="8">
        <v>1115.6300000000001</v>
      </c>
      <c r="C75" s="11" t="s">
        <v>141</v>
      </c>
      <c r="D75" s="6">
        <f>VLOOKUP(A75,'[1]Collection - Dec 2022'!$A:$C,3,0)</f>
        <v>329</v>
      </c>
      <c r="E75" s="6">
        <f>VLOOKUP(C75,'[1]Collection - Dec 2022'!$H:$I,2,0)</f>
        <v>190</v>
      </c>
      <c r="F75" s="6" t="str">
        <f>VLOOKUP(A75,'[1]Collection - Dec 2022'!$D:$D,1,0)</f>
        <v>HEALTH AVENUE POLYCLINICS (PDC)</v>
      </c>
    </row>
    <row r="76" spans="1:6" ht="24.9" customHeight="1" x14ac:dyDescent="0.25">
      <c r="A76" s="7" t="s">
        <v>93</v>
      </c>
      <c r="B76" s="8">
        <v>5524.6</v>
      </c>
      <c r="C76" s="11" t="s">
        <v>142</v>
      </c>
      <c r="D76" s="6">
        <f>VLOOKUP(A76,'[1]Collection - Dec 2022'!$A:$C,3,0)</f>
        <v>358</v>
      </c>
      <c r="E76" s="6">
        <f>VLOOKUP(C76,'[1]Collection - Dec 2022'!$H:$I,2,0)</f>
        <v>160</v>
      </c>
      <c r="F76" s="6" t="str">
        <f>VLOOKUP(A76,'[1]Collection - Dec 2022'!$D:$D,1,0)</f>
        <v>Cosmo Secrets Medical Center LLC</v>
      </c>
    </row>
    <row r="77" spans="1:6" ht="24.9" customHeight="1" x14ac:dyDescent="0.25">
      <c r="A77" s="7" t="s">
        <v>94</v>
      </c>
      <c r="B77" s="8">
        <v>1200.45</v>
      </c>
      <c r="C77" s="11" t="s">
        <v>141</v>
      </c>
      <c r="D77" s="6">
        <f>VLOOKUP(A77,'[1]Collection - Dec 2022'!$A:$C,3,0)</f>
        <v>319</v>
      </c>
      <c r="E77" s="6">
        <f>VLOOKUP(C77,'[1]Collection - Dec 2022'!$H:$I,2,0)</f>
        <v>190</v>
      </c>
      <c r="F77" s="6" t="str">
        <f>VLOOKUP(A77,'[1]Collection - Dec 2022'!$D:$D,1,0)</f>
        <v>Dr Dana Diet Clinic FZ- LLC</v>
      </c>
    </row>
    <row r="78" spans="1:6" ht="24.9" hidden="1" customHeight="1" x14ac:dyDescent="0.25">
      <c r="A78" s="7" t="s">
        <v>95</v>
      </c>
      <c r="B78" s="8">
        <v>28135.33</v>
      </c>
      <c r="C78" s="11" t="s">
        <v>135</v>
      </c>
      <c r="D78" s="6">
        <f>VLOOKUP(A78,'[2]Collection - Jan 2023'!$A:$C,3,0)</f>
        <v>366</v>
      </c>
      <c r="E78" s="6">
        <f>VLOOKUP(C78,'[1]Collection - Dec 2022'!$H:$I,2,0)</f>
        <v>5</v>
      </c>
      <c r="F78" s="6" t="e">
        <f>VLOOKUP(A78,'[1]Collection - Dec 2022'!$D:$D,1,0)</f>
        <v>#N/A</v>
      </c>
    </row>
    <row r="79" spans="1:6" ht="24.9" customHeight="1" x14ac:dyDescent="0.25">
      <c r="A79" s="7" t="s">
        <v>96</v>
      </c>
      <c r="B79" s="8">
        <v>1244.29</v>
      </c>
      <c r="C79" s="11" t="s">
        <v>135</v>
      </c>
      <c r="D79" s="6">
        <f>VLOOKUP(A79,'[1]Collection - Dec 2022'!$A:$C,3,0)</f>
        <v>331</v>
      </c>
      <c r="E79" s="6">
        <f>VLOOKUP(C79,'[1]Collection - Dec 2022'!$H:$I,2,0)</f>
        <v>5</v>
      </c>
      <c r="F79" s="6" t="str">
        <f>VLOOKUP(A79,'[1]Collection - Dec 2022'!$D:$D,1,0)</f>
        <v>AL TAJ PHARMACY</v>
      </c>
    </row>
    <row r="80" spans="1:6" ht="24.9" customHeight="1" x14ac:dyDescent="0.25">
      <c r="A80" s="7" t="s">
        <v>97</v>
      </c>
      <c r="B80" s="8">
        <v>3210.46</v>
      </c>
      <c r="C80" s="11" t="s">
        <v>135</v>
      </c>
      <c r="D80" s="6">
        <f>VLOOKUP(A80,'[1]Collection - Dec 2022'!$A:$C,3,0)</f>
        <v>306</v>
      </c>
      <c r="E80" s="6">
        <f>VLOOKUP(C80,'[1]Collection - Dec 2022'!$H:$I,2,0)</f>
        <v>5</v>
      </c>
      <c r="F80" s="6" t="str">
        <f>VLOOKUP(A80,'[1]Collection - Dec 2022'!$D:$D,1,0)</f>
        <v>BASEEM PHARMACY LLC</v>
      </c>
    </row>
    <row r="81" spans="1:6" ht="24.9" customHeight="1" x14ac:dyDescent="0.25">
      <c r="A81" s="7" t="s">
        <v>98</v>
      </c>
      <c r="B81" s="9">
        <v>918.5</v>
      </c>
      <c r="C81" s="11" t="s">
        <v>141</v>
      </c>
      <c r="D81" s="6">
        <f>VLOOKUP(A81,'[1]Collection - Dec 2022'!$A:$C,3,0)</f>
        <v>315</v>
      </c>
      <c r="E81" s="6">
        <f>VLOOKUP(C81,'[1]Collection - Dec 2022'!$H:$I,2,0)</f>
        <v>190</v>
      </c>
      <c r="F81" s="6" t="str">
        <f>VLOOKUP(A81,'[1]Collection - Dec 2022'!$D:$D,1,0)</f>
        <v>LOS ANGLOS AESTHETIC MEDICAL CENTER</v>
      </c>
    </row>
    <row r="82" spans="1:6" ht="24.9" hidden="1" customHeight="1" x14ac:dyDescent="0.25">
      <c r="A82" s="7" t="s">
        <v>99</v>
      </c>
      <c r="B82" s="8">
        <v>6800</v>
      </c>
      <c r="C82" s="11" t="s">
        <v>136</v>
      </c>
      <c r="D82" s="6">
        <f>VLOOKUP(A82,'[2]Collection - Jan 2023'!$A:$C,3,0)</f>
        <v>327</v>
      </c>
      <c r="E82" s="6">
        <f>VLOOKUP(C82,'[1]Collection - Dec 2022'!$H:$I,2,0)</f>
        <v>9</v>
      </c>
      <c r="F82" s="6" t="e">
        <f>VLOOKUP(A82,'[1]Collection - Dec 2022'!$D:$D,1,0)</f>
        <v>#N/A</v>
      </c>
    </row>
    <row r="83" spans="1:6" ht="24.9" customHeight="1" x14ac:dyDescent="0.25">
      <c r="A83" s="7" t="s">
        <v>100</v>
      </c>
      <c r="B83" s="8">
        <v>6815.9</v>
      </c>
      <c r="C83" s="11" t="s">
        <v>142</v>
      </c>
      <c r="D83" s="6">
        <f>VLOOKUP(A83,'[1]Collection - Dec 2022'!$A:$C,3,0)</f>
        <v>317</v>
      </c>
      <c r="E83" s="6">
        <f>VLOOKUP(C83,'[1]Collection - Dec 2022'!$H:$I,2,0)</f>
        <v>160</v>
      </c>
      <c r="F83" s="6" t="str">
        <f>VLOOKUP(A83,'[1]Collection - Dec 2022'!$D:$D,1,0)</f>
        <v>DE NOVA LASER COSMETIC CENTER DMCC</v>
      </c>
    </row>
    <row r="84" spans="1:6" ht="24.9" customHeight="1" x14ac:dyDescent="0.25">
      <c r="A84" s="7" t="s">
        <v>101</v>
      </c>
      <c r="B84" s="8">
        <v>8485.6</v>
      </c>
      <c r="C84" s="11" t="s">
        <v>135</v>
      </c>
      <c r="D84" s="6">
        <f>VLOOKUP(A84,'[1]Collection - Dec 2022'!$A:$C,3,0)</f>
        <v>311</v>
      </c>
      <c r="E84" s="6">
        <f>VLOOKUP(C84,'[1]Collection - Dec 2022'!$H:$I,2,0)</f>
        <v>5</v>
      </c>
      <c r="F84" s="6" t="str">
        <f>VLOOKUP(A84,'[1]Collection - Dec 2022'!$D:$D,1,0)</f>
        <v>New Look Medical Center L.L.C Branch 4</v>
      </c>
    </row>
    <row r="85" spans="1:6" ht="24.9" customHeight="1" x14ac:dyDescent="0.25">
      <c r="A85" s="7" t="s">
        <v>102</v>
      </c>
      <c r="B85" s="9">
        <v>930.85</v>
      </c>
      <c r="C85" s="11" t="s">
        <v>135</v>
      </c>
      <c r="D85" s="6">
        <f>VLOOKUP(A85,'[1]Collection - Dec 2022'!$A:$C,3,0)</f>
        <v>297</v>
      </c>
      <c r="E85" s="6">
        <f>VLOOKUP(C85,'[1]Collection - Dec 2022'!$H:$I,2,0)</f>
        <v>5</v>
      </c>
      <c r="F85" s="6" t="str">
        <f>VLOOKUP(A85,'[1]Collection - Dec 2022'!$D:$D,1,0)</f>
        <v>New Look Medical Center Pharmacy L.L.C</v>
      </c>
    </row>
    <row r="86" spans="1:6" ht="24.9" customHeight="1" x14ac:dyDescent="0.25">
      <c r="A86" s="7" t="s">
        <v>103</v>
      </c>
      <c r="B86" s="8">
        <v>1058.4000000000001</v>
      </c>
      <c r="C86" s="11" t="s">
        <v>137</v>
      </c>
      <c r="D86" s="6">
        <f>VLOOKUP(A86,'[1]Collection - Dec 2022'!$A:$C,3,0)</f>
        <v>300</v>
      </c>
      <c r="E86" s="6">
        <f>VLOOKUP(C86,'[1]Collection - Dec 2022'!$H:$I,2,0)</f>
        <v>128</v>
      </c>
      <c r="F86" s="6" t="str">
        <f>VLOOKUP(A86,'[1]Collection - Dec 2022'!$D:$D,1,0)</f>
        <v>ISAPS Clinic</v>
      </c>
    </row>
    <row r="87" spans="1:6" ht="24.9" customHeight="1" x14ac:dyDescent="0.25">
      <c r="A87" s="7" t="s">
        <v>104</v>
      </c>
      <c r="B87" s="8">
        <v>19280</v>
      </c>
      <c r="C87" s="11" t="s">
        <v>140</v>
      </c>
      <c r="D87" s="6">
        <f>VLOOKUP(A87,'[1]Collection - Dec 2022'!$A:$C,3,0)</f>
        <v>296</v>
      </c>
      <c r="E87" s="6">
        <f>VLOOKUP(C87,'[1]Collection - Dec 2022'!$H:$I,2,0)</f>
        <v>175</v>
      </c>
      <c r="F87" s="6" t="str">
        <f>VLOOKUP(A87,'[1]Collection - Dec 2022'!$D:$D,1,0)</f>
        <v>Adam Vital Hospital L.L.C</v>
      </c>
    </row>
    <row r="88" spans="1:6" ht="24.9" customHeight="1" x14ac:dyDescent="0.25">
      <c r="A88" s="7" t="s">
        <v>105</v>
      </c>
      <c r="B88" s="8">
        <v>20605.91</v>
      </c>
      <c r="C88" s="11" t="s">
        <v>136</v>
      </c>
      <c r="D88" s="6">
        <f>VLOOKUP(A88,'[1]Collection - Dec 2022'!$A:$C,3,0)</f>
        <v>153</v>
      </c>
      <c r="E88" s="6">
        <f>VLOOKUP(C88,'[1]Collection - Dec 2022'!$H:$I,2,0)</f>
        <v>9</v>
      </c>
      <c r="F88" s="6" t="str">
        <f>VLOOKUP(A88,'[1]Collection - Dec 2022'!$D:$D,1,0)</f>
        <v>AL ANAMEL PHARMACY</v>
      </c>
    </row>
    <row r="89" spans="1:6" ht="24.9" customHeight="1" x14ac:dyDescent="0.25">
      <c r="A89" s="7" t="s">
        <v>106</v>
      </c>
      <c r="B89" s="8">
        <v>20021.54</v>
      </c>
      <c r="C89" s="11" t="s">
        <v>140</v>
      </c>
      <c r="D89" s="6">
        <f>VLOOKUP(A89,'[1]Collection - Dec 2022'!$A:$C,3,0)</f>
        <v>284</v>
      </c>
      <c r="E89" s="6">
        <f>VLOOKUP(C89,'[1]Collection - Dec 2022'!$H:$I,2,0)</f>
        <v>175</v>
      </c>
      <c r="F89" s="6" t="str">
        <f>VLOOKUP(A89,'[1]Collection - Dec 2022'!$D:$D,1,0)</f>
        <v>SAMA SURGE MEDICAL CENTER-SOLE PROPRIETORSHIP LLC</v>
      </c>
    </row>
    <row r="90" spans="1:6" ht="24.9" hidden="1" customHeight="1" x14ac:dyDescent="0.25">
      <c r="A90" s="7" t="s">
        <v>107</v>
      </c>
      <c r="B90" s="8">
        <v>3366.6</v>
      </c>
      <c r="C90" s="11" t="s">
        <v>142</v>
      </c>
      <c r="D90" s="6">
        <f>VLOOKUP(A90,'[2]Collection - Jan 2023'!$A:$C,3,0)</f>
        <v>289</v>
      </c>
      <c r="E90" s="6">
        <v>160</v>
      </c>
      <c r="F90" s="6" t="e">
        <f>VLOOKUP(A90,'[1]Collection - Dec 2022'!$D:$D,1,0)</f>
        <v>#N/A</v>
      </c>
    </row>
    <row r="91" spans="1:6" ht="24.9" customHeight="1" x14ac:dyDescent="0.25">
      <c r="A91" s="7" t="s">
        <v>108</v>
      </c>
      <c r="B91" s="8">
        <v>20935.560000000001</v>
      </c>
      <c r="C91" s="11" t="s">
        <v>136</v>
      </c>
      <c r="D91" s="6">
        <f>VLOOKUP(A91,'[1]Collection - Dec 2022'!$A:$C,3,0)</f>
        <v>286</v>
      </c>
      <c r="E91" s="6">
        <f>VLOOKUP(C91,'[1]Collection - Dec 2022'!$H:$I,2,0)</f>
        <v>9</v>
      </c>
      <c r="F91" s="6" t="str">
        <f>VLOOKUP(A91,'[1]Collection - Dec 2022'!$D:$D,1,0)</f>
        <v>Alhikma Phramacy</v>
      </c>
    </row>
    <row r="92" spans="1:6" ht="24.9" customHeight="1" x14ac:dyDescent="0.25">
      <c r="A92" s="7" t="s">
        <v>109</v>
      </c>
      <c r="B92" s="8">
        <v>4068</v>
      </c>
      <c r="C92" s="11" t="s">
        <v>136</v>
      </c>
      <c r="D92" s="6">
        <f>VLOOKUP(A92,'[1]Collection - Dec 2022'!$A:$C,3,0)</f>
        <v>287</v>
      </c>
      <c r="E92" s="6">
        <f>VLOOKUP(C92,'[1]Collection - Dec 2022'!$H:$I,2,0)</f>
        <v>9</v>
      </c>
      <c r="F92" s="6" t="str">
        <f>VLOOKUP(A92,'[1]Collection - Dec 2022'!$D:$D,1,0)</f>
        <v>German Advance Medical Centre Pharmacy L.L.C</v>
      </c>
    </row>
    <row r="93" spans="1:6" ht="24.9" customHeight="1" x14ac:dyDescent="0.25">
      <c r="A93" s="7" t="s">
        <v>110</v>
      </c>
      <c r="B93" s="8">
        <v>12433.5</v>
      </c>
      <c r="C93" s="11" t="s">
        <v>140</v>
      </c>
      <c r="D93" s="6">
        <f>VLOOKUP(A93,'[1]Collection - Dec 2022'!$A:$C,3,0)</f>
        <v>270</v>
      </c>
      <c r="E93" s="6">
        <f>VLOOKUP(C93,'[1]Collection - Dec 2022'!$H:$I,2,0)</f>
        <v>175</v>
      </c>
      <c r="F93" s="6" t="str">
        <f>VLOOKUP(A93,'[1]Collection - Dec 2022'!$D:$D,1,0)</f>
        <v>PHARMACHOICE PHARMACY LLC</v>
      </c>
    </row>
    <row r="94" spans="1:6" ht="24.9" customHeight="1" x14ac:dyDescent="0.25">
      <c r="A94" s="7" t="s">
        <v>111</v>
      </c>
      <c r="B94" s="8">
        <v>9095.6299999999992</v>
      </c>
      <c r="C94" s="11" t="s">
        <v>142</v>
      </c>
      <c r="D94" s="6">
        <f>VLOOKUP(A94,'[1]Collection - Dec 2022'!$A:$C,3,0)</f>
        <v>244</v>
      </c>
      <c r="E94" s="6">
        <f>VLOOKUP(C94,'[1]Collection - Dec 2022'!$H:$I,2,0)</f>
        <v>160</v>
      </c>
      <c r="F94" s="6" t="str">
        <f>VLOOKUP(A94,'[1]Collection - Dec 2022'!$D:$D,1,0)</f>
        <v>Dr Suad Lutfi Poly Clinic</v>
      </c>
    </row>
    <row r="95" spans="1:6" ht="24.9" hidden="1" customHeight="1" x14ac:dyDescent="0.25">
      <c r="A95" s="7" t="s">
        <v>112</v>
      </c>
      <c r="B95" s="8">
        <v>7936</v>
      </c>
      <c r="C95" s="11" t="s">
        <v>136</v>
      </c>
      <c r="D95" s="6">
        <f>VLOOKUP(A95,'[2]Collection - Jan 2023'!$A:$C,3,0)</f>
        <v>258</v>
      </c>
      <c r="E95" s="6">
        <f>VLOOKUP(C95,'[1]Collection - Dec 2022'!$H:$I,2,0)</f>
        <v>9</v>
      </c>
      <c r="F95" s="6" t="e">
        <f>VLOOKUP(A95,'[1]Collection - Dec 2022'!$D:$D,1,0)</f>
        <v>#N/A</v>
      </c>
    </row>
    <row r="96" spans="1:6" ht="24.9" customHeight="1" x14ac:dyDescent="0.25">
      <c r="A96" s="7" t="s">
        <v>10</v>
      </c>
      <c r="B96" s="8">
        <v>42709.75</v>
      </c>
      <c r="C96" s="11" t="s">
        <v>138</v>
      </c>
      <c r="D96" s="6">
        <f>VLOOKUP(A96,'[1]Collection - Dec 2022'!$A:$C,3,0)</f>
        <v>2</v>
      </c>
      <c r="E96" s="6">
        <f>VLOOKUP(C96,'[1]Collection - Dec 2022'!$H:$I,2,0)</f>
        <v>158</v>
      </c>
      <c r="F96" s="6" t="str">
        <f>VLOOKUP(A96,'[1]Collection - Dec 2022'!$D:$D,1,0)</f>
        <v>IBN SINA GROUP PHARMACIES</v>
      </c>
    </row>
    <row r="97" spans="1:6" ht="24.9" customHeight="1" x14ac:dyDescent="0.25">
      <c r="A97" s="7" t="s">
        <v>113</v>
      </c>
      <c r="B97" s="8">
        <v>14473.57</v>
      </c>
      <c r="C97" s="11" t="s">
        <v>135</v>
      </c>
      <c r="D97" s="6">
        <f>VLOOKUP(A97,'[1]Collection - Dec 2022'!$A:$C,3,0)</f>
        <v>205</v>
      </c>
      <c r="E97" s="6">
        <f>VLOOKUP(C97,'[1]Collection - Dec 2022'!$H:$I,2,0)</f>
        <v>5</v>
      </c>
      <c r="F97" s="6" t="str">
        <f>VLOOKUP(A97,'[1]Collection - Dec 2022'!$D:$D,1,0)</f>
        <v>HEALTH PLUS PHARMACY LLC</v>
      </c>
    </row>
    <row r="98" spans="1:6" ht="24.9" customHeight="1" x14ac:dyDescent="0.25">
      <c r="A98" s="7" t="s">
        <v>114</v>
      </c>
      <c r="B98" s="8">
        <v>14522.03</v>
      </c>
      <c r="C98" s="11" t="s">
        <v>141</v>
      </c>
      <c r="D98" s="6">
        <f>VLOOKUP(A98,'[1]Collection - Dec 2022'!$A:$C,3,0)</f>
        <v>271</v>
      </c>
      <c r="E98" s="6">
        <f>VLOOKUP(C98,'[1]Collection - Dec 2022'!$H:$I,2,0)</f>
        <v>190</v>
      </c>
      <c r="F98" s="6" t="str">
        <f>VLOOKUP(A98,'[1]Collection - Dec 2022'!$D:$D,1,0)</f>
        <v>ARYA CLINIC L.L.C</v>
      </c>
    </row>
    <row r="99" spans="1:6" ht="24.9" customHeight="1" x14ac:dyDescent="0.25">
      <c r="A99" s="7" t="s">
        <v>115</v>
      </c>
      <c r="B99" s="8">
        <v>2215.7399999999998</v>
      </c>
      <c r="C99" s="11" t="s">
        <v>140</v>
      </c>
      <c r="D99" s="6">
        <f>VLOOKUP(A99,'[1]Collection - Dec 2022'!$A:$C,3,0)</f>
        <v>242</v>
      </c>
      <c r="E99" s="6">
        <f>VLOOKUP(C99,'[1]Collection - Dec 2022'!$H:$I,2,0)</f>
        <v>175</v>
      </c>
      <c r="F99" s="6" t="str">
        <f>VLOOKUP(A99,'[1]Collection - Dec 2022'!$D:$D,1,0)</f>
        <v>Al Meead Dermatology Clinic LLC (PDC)</v>
      </c>
    </row>
    <row r="100" spans="1:6" ht="24.9" customHeight="1" x14ac:dyDescent="0.25">
      <c r="A100" s="7" t="s">
        <v>116</v>
      </c>
      <c r="B100" s="8">
        <v>20594.3</v>
      </c>
      <c r="C100" s="11" t="s">
        <v>135</v>
      </c>
      <c r="D100" s="6">
        <f>VLOOKUP(A100,'[1]Collection - Dec 2022'!$A:$C,3,0)</f>
        <v>30</v>
      </c>
      <c r="E100" s="6">
        <f>VLOOKUP(C100,'[1]Collection - Dec 2022'!$H:$I,2,0)</f>
        <v>5</v>
      </c>
      <c r="F100" s="6" t="str">
        <f>VLOOKUP(A100,'[1]Collection - Dec 2022'!$D:$D,1,0)</f>
        <v>Al Bustan Pharmacy</v>
      </c>
    </row>
    <row r="101" spans="1:6" ht="24.9" customHeight="1" x14ac:dyDescent="0.25">
      <c r="A101" s="7" t="s">
        <v>117</v>
      </c>
      <c r="B101" s="8">
        <v>27391.64</v>
      </c>
      <c r="C101" s="11" t="s">
        <v>140</v>
      </c>
      <c r="D101" s="6">
        <f>VLOOKUP(A101,'[1]Collection - Dec 2022'!$A:$C,3,0)</f>
        <v>49</v>
      </c>
      <c r="E101" s="6">
        <f>VLOOKUP(C101,'[1]Collection - Dec 2022'!$H:$I,2,0)</f>
        <v>175</v>
      </c>
      <c r="F101" s="6" t="str">
        <f>VLOOKUP(A101,'[1]Collection - Dec 2022'!$D:$D,1,0)</f>
        <v>Derma Zone Laser and Cosmetic Center LLC</v>
      </c>
    </row>
    <row r="102" spans="1:6" ht="24.9" customHeight="1" x14ac:dyDescent="0.25">
      <c r="A102" s="7" t="s">
        <v>118</v>
      </c>
      <c r="B102" s="8">
        <v>26761.86</v>
      </c>
      <c r="C102" s="11" t="s">
        <v>135</v>
      </c>
      <c r="D102" s="6">
        <f>VLOOKUP(A102,'[1]Collection - Dec 2022'!$A:$C,3,0)</f>
        <v>7</v>
      </c>
      <c r="E102" s="6">
        <f>VLOOKUP(C102,'[1]Collection - Dec 2022'!$H:$I,2,0)</f>
        <v>5</v>
      </c>
      <c r="F102" s="6" t="str">
        <f>VLOOKUP(A102,'[1]Collection - Dec 2022'!$D:$D,1,0)</f>
        <v>Samaya Pharmacy L.L.C</v>
      </c>
    </row>
    <row r="103" spans="1:6" ht="24.9" customHeight="1" x14ac:dyDescent="0.25">
      <c r="A103" s="7" t="s">
        <v>119</v>
      </c>
      <c r="B103" s="8">
        <v>6336.75</v>
      </c>
      <c r="C103" s="11" t="s">
        <v>135</v>
      </c>
      <c r="D103" s="6">
        <f>VLOOKUP(A103,'[1]Collection - Dec 2022'!$A:$C,3,0)</f>
        <v>96</v>
      </c>
      <c r="E103" s="6">
        <f>VLOOKUP(C103,'[1]Collection - Dec 2022'!$H:$I,2,0)</f>
        <v>5</v>
      </c>
      <c r="F103" s="6" t="str">
        <f>VLOOKUP(A103,'[1]Collection - Dec 2022'!$D:$D,1,0)</f>
        <v>Advance Cure Pharmacy LLC</v>
      </c>
    </row>
    <row r="104" spans="1:6" ht="24.9" customHeight="1" x14ac:dyDescent="0.25">
      <c r="A104" s="7" t="s">
        <v>120</v>
      </c>
      <c r="B104" s="8">
        <v>3264</v>
      </c>
      <c r="C104" s="11" t="s">
        <v>135</v>
      </c>
      <c r="D104" s="6">
        <f>VLOOKUP(A104,'[1]Collection - Dec 2022'!$A:$C,3,0)</f>
        <v>305</v>
      </c>
      <c r="E104" s="6">
        <f>VLOOKUP(C104,'[1]Collection - Dec 2022'!$H:$I,2,0)</f>
        <v>5</v>
      </c>
      <c r="F104" s="6" t="str">
        <f>VLOOKUP(A104,'[1]Collection - Dec 2022'!$D:$D,1,0)</f>
        <v>HEALTH LINE PHARMACY LLC</v>
      </c>
    </row>
    <row r="105" spans="1:6" ht="24.9" customHeight="1" x14ac:dyDescent="0.25">
      <c r="A105" s="7" t="s">
        <v>121</v>
      </c>
      <c r="B105" s="8">
        <v>118781.58</v>
      </c>
      <c r="C105" s="11" t="s">
        <v>137</v>
      </c>
      <c r="D105" s="6">
        <f>VLOOKUP(A105,'[1]Collection - Dec 2022'!$A:$C,3,0)</f>
        <v>25</v>
      </c>
      <c r="E105" s="6">
        <f>VLOOKUP(C105,'[1]Collection - Dec 2022'!$H:$I,2,0)</f>
        <v>128</v>
      </c>
      <c r="F105" s="6" t="str">
        <f>VLOOKUP(A105,'[1]Collection - Dec 2022'!$D:$D,1,0)</f>
        <v>New Medical Center Trading LTD</v>
      </c>
    </row>
    <row r="106" spans="1:6" ht="24.9" customHeight="1" x14ac:dyDescent="0.25">
      <c r="A106" s="7" t="s">
        <v>122</v>
      </c>
      <c r="B106" s="8">
        <v>4976.7299999999996</v>
      </c>
      <c r="C106" s="11" t="s">
        <v>135</v>
      </c>
      <c r="D106" s="6">
        <f>VLOOKUP(A106,'[1]Collection - Dec 2022'!$A:$C,3,0)</f>
        <v>298</v>
      </c>
      <c r="E106" s="6">
        <f>VLOOKUP(C106,'[1]Collection - Dec 2022'!$H:$I,2,0)</f>
        <v>5</v>
      </c>
      <c r="F106" s="6" t="str">
        <f>VLOOKUP(A106,'[1]Collection - Dec 2022'!$D:$D,1,0)</f>
        <v>Hafeet Pharmacy</v>
      </c>
    </row>
    <row r="107" spans="1:6" ht="24.9" hidden="1" customHeight="1" x14ac:dyDescent="0.25">
      <c r="A107" s="7" t="s">
        <v>123</v>
      </c>
      <c r="B107" s="8">
        <v>3168</v>
      </c>
      <c r="C107" s="11" t="s">
        <v>135</v>
      </c>
      <c r="D107" s="6">
        <f>VLOOKUP(A107,'[2]Collection - Jan 2023'!$A:$C,3,0)</f>
        <v>131</v>
      </c>
      <c r="E107" s="6">
        <f>VLOOKUP(C107,'[1]Collection - Dec 2022'!$H:$I,2,0)</f>
        <v>5</v>
      </c>
      <c r="F107" s="6" t="e">
        <f>VLOOKUP(A107,'[1]Collection - Dec 2022'!$D:$D,1,0)</f>
        <v>#N/A</v>
      </c>
    </row>
    <row r="108" spans="1:6" ht="24.9" customHeight="1" x14ac:dyDescent="0.25">
      <c r="A108" s="7" t="s">
        <v>124</v>
      </c>
      <c r="B108" s="9">
        <v>816</v>
      </c>
      <c r="C108" s="11" t="s">
        <v>135</v>
      </c>
      <c r="D108" s="6">
        <f>VLOOKUP(A108,'[1]Collection - Dec 2022'!$A:$C,3,0)</f>
        <v>94</v>
      </c>
      <c r="E108" s="6">
        <f>VLOOKUP(C108,'[1]Collection - Dec 2022'!$H:$I,2,0)</f>
        <v>5</v>
      </c>
      <c r="F108" s="6" t="str">
        <f>VLOOKUP(A108,'[1]Collection - Dec 2022'!$D:$D,1,0)</f>
        <v>Specialized Medical Care Hospital</v>
      </c>
    </row>
    <row r="109" spans="1:6" ht="24.9" customHeight="1" x14ac:dyDescent="0.25">
      <c r="A109" s="7" t="s">
        <v>125</v>
      </c>
      <c r="B109" s="8">
        <v>5571.54</v>
      </c>
      <c r="C109" s="11" t="s">
        <v>139</v>
      </c>
      <c r="D109" s="6">
        <f>VLOOKUP(A109,'[1]Collection - Dec 2022'!$A:$C,3,0)</f>
        <v>84</v>
      </c>
      <c r="E109" s="6">
        <f>VLOOKUP(C109,'[1]Collection - Dec 2022'!$H:$I,2,0)</f>
        <v>172</v>
      </c>
      <c r="F109" s="6" t="str">
        <f>VLOOKUP(A109,'[1]Collection - Dec 2022'!$D:$D,1,0)</f>
        <v>Al Khawaneej Pharmacy</v>
      </c>
    </row>
    <row r="110" spans="1:6" ht="24.9" customHeight="1" x14ac:dyDescent="0.25">
      <c r="A110" s="7" t="s">
        <v>126</v>
      </c>
      <c r="B110" s="8">
        <v>41485.35</v>
      </c>
      <c r="C110" s="11" t="s">
        <v>137</v>
      </c>
      <c r="D110" s="6">
        <f>VLOOKUP(A110,'[1]Collection - Dec 2022'!$A:$C,3,0)</f>
        <v>42</v>
      </c>
      <c r="E110" s="6">
        <f>VLOOKUP(C110,'[1]Collection - Dec 2022'!$H:$I,2,0)</f>
        <v>128</v>
      </c>
      <c r="F110" s="6" t="str">
        <f>VLOOKUP(A110,'[1]Collection - Dec 2022'!$D:$D,1,0)</f>
        <v>Aster Pharmacy-Med Shop Drug store L.L.C</v>
      </c>
    </row>
    <row r="111" spans="1:6" ht="24.9" hidden="1" customHeight="1" x14ac:dyDescent="0.25">
      <c r="A111" s="7" t="s">
        <v>127</v>
      </c>
      <c r="B111" s="8">
        <v>9520</v>
      </c>
      <c r="C111" s="11" t="s">
        <v>136</v>
      </c>
      <c r="D111" s="6">
        <f>VLOOKUP(A111,'[2]Collection - Jan 2023'!$A:$C,3,0)</f>
        <v>33</v>
      </c>
      <c r="E111" s="6">
        <f>VLOOKUP(C111,'[1]Collection - Dec 2022'!$H:$I,2,0)</f>
        <v>9</v>
      </c>
      <c r="F111" s="6" t="e">
        <f>VLOOKUP(A111,'[1]Collection - Dec 2022'!$D:$D,1,0)</f>
        <v>#N/A</v>
      </c>
    </row>
    <row r="112" spans="1:6" ht="24.9" customHeight="1" x14ac:dyDescent="0.25">
      <c r="A112" s="7" t="s">
        <v>128</v>
      </c>
      <c r="B112" s="8">
        <v>6800</v>
      </c>
      <c r="C112" s="11" t="s">
        <v>136</v>
      </c>
      <c r="D112" s="6">
        <f>VLOOKUP(A112,'[1]Collection - Dec 2022'!$A:$C,3,0)</f>
        <v>19</v>
      </c>
      <c r="E112" s="6">
        <f>VLOOKUP(C112,'[1]Collection - Dec 2022'!$H:$I,2,0)</f>
        <v>9</v>
      </c>
      <c r="F112" s="6" t="str">
        <f>VLOOKUP(A112,'[1]Collection - Dec 2022'!$D:$D,1,0)</f>
        <v>Med Care Pharmacy</v>
      </c>
    </row>
    <row r="113" spans="1:6" ht="24.9" customHeight="1" x14ac:dyDescent="0.25">
      <c r="A113" s="7" t="s">
        <v>129</v>
      </c>
      <c r="B113" s="9">
        <v>992.25</v>
      </c>
      <c r="C113" s="11" t="s">
        <v>141</v>
      </c>
      <c r="D113" s="6">
        <f>VLOOKUP(A113,'[1]Collection - Dec 2022'!$A:$C,3,0)</f>
        <v>197</v>
      </c>
      <c r="E113" s="6">
        <f>VLOOKUP(C113,'[1]Collection - Dec 2022'!$H:$I,2,0)</f>
        <v>190</v>
      </c>
      <c r="F113" s="6" t="str">
        <f>VLOOKUP(A113,'[1]Collection - Dec 2022'!$D:$D,1,0)</f>
        <v>Belhoul Speciality Pharmacy</v>
      </c>
    </row>
    <row r="114" spans="1:6" ht="24.9" customHeight="1" x14ac:dyDescent="0.25">
      <c r="A114" s="7" t="s">
        <v>130</v>
      </c>
      <c r="B114" s="8">
        <v>34765.760000000002</v>
      </c>
      <c r="C114" s="11" t="s">
        <v>140</v>
      </c>
      <c r="D114" s="6">
        <f>VLOOKUP(A114,'[1]Collection - Dec 2022'!$A:$C,3,0)</f>
        <v>349</v>
      </c>
      <c r="E114" s="6">
        <f>VLOOKUP(C114,'[1]Collection - Dec 2022'!$H:$I,2,0)</f>
        <v>175</v>
      </c>
      <c r="F114" s="6" t="str">
        <f>VLOOKUP(A114,'[1]Collection - Dec 2022'!$D:$D,1,0)</f>
        <v>AL SHARQ FAMILY PHARMACY</v>
      </c>
    </row>
    <row r="115" spans="1:6" ht="24.9" hidden="1" customHeight="1" x14ac:dyDescent="0.25">
      <c r="A115" s="7" t="s">
        <v>131</v>
      </c>
      <c r="B115" s="8">
        <v>1372.53</v>
      </c>
      <c r="C115" s="11" t="s">
        <v>140</v>
      </c>
      <c r="D115" s="6">
        <f>VLOOKUP(A115,'[2]Collection - Jan 2023'!$A:$C,3,0)</f>
        <v>189</v>
      </c>
      <c r="E115" s="6">
        <f>VLOOKUP(C115,'[1]Collection - Dec 2022'!$H:$I,2,0)</f>
        <v>175</v>
      </c>
      <c r="F115" s="6" t="e">
        <f>VLOOKUP(A115,'[1]Collection - Dec 2022'!$D:$D,1,0)</f>
        <v>#N/A</v>
      </c>
    </row>
    <row r="116" spans="1:6" ht="24.9" customHeight="1" x14ac:dyDescent="0.25">
      <c r="A116" s="7" t="s">
        <v>132</v>
      </c>
      <c r="B116" s="8">
        <v>20264.2</v>
      </c>
      <c r="C116" s="11" t="s">
        <v>138</v>
      </c>
      <c r="D116" s="6">
        <f>VLOOKUP(A116,'[1]Collection - Dec 2022'!$A:$C,3,0)</f>
        <v>217</v>
      </c>
      <c r="E116" s="6">
        <f>VLOOKUP(C116,'[1]Collection - Dec 2022'!$H:$I,2,0)</f>
        <v>158</v>
      </c>
      <c r="F116" s="6" t="str">
        <f>VLOOKUP(A116,'[1]Collection - Dec 2022'!$D:$D,1,0)</f>
        <v>Al Qarain Pharmacy</v>
      </c>
    </row>
    <row r="117" spans="1:6" ht="24.9" customHeight="1" x14ac:dyDescent="0.25">
      <c r="A117" s="7" t="s">
        <v>133</v>
      </c>
      <c r="B117" s="8">
        <v>52081.06</v>
      </c>
      <c r="C117" s="11" t="s">
        <v>135</v>
      </c>
      <c r="D117" s="6">
        <f>VLOOKUP(A117,'[1]Collection - Dec 2022'!$A:$C,3,0)</f>
        <v>6</v>
      </c>
      <c r="E117" s="6">
        <f>VLOOKUP(C117,'[1]Collection - Dec 2022'!$H:$I,2,0)</f>
        <v>5</v>
      </c>
      <c r="F117" s="6" t="str">
        <f>VLOOKUP(A117,'[1]Collection - Dec 2022'!$D:$D,1,0)</f>
        <v>Medicina Drug Store</v>
      </c>
    </row>
    <row r="118" spans="1:6" ht="24.9" customHeight="1" x14ac:dyDescent="0.25">
      <c r="A118" s="7" t="s">
        <v>134</v>
      </c>
      <c r="B118" s="8">
        <v>5119.8599999999997</v>
      </c>
      <c r="C118" s="11" t="s">
        <v>140</v>
      </c>
      <c r="D118" s="6">
        <f>VLOOKUP(A118,'[1]Collection - Dec 2022'!$A:$C,3,0)</f>
        <v>251</v>
      </c>
      <c r="E118" s="6">
        <f>VLOOKUP(C118,'[1]Collection - Dec 2022'!$H:$I,2,0)</f>
        <v>175</v>
      </c>
      <c r="F118" s="6" t="str">
        <f>VLOOKUP(A118,'[1]Collection - Dec 2022'!$D:$D,1,0)</f>
        <v>Al Khulood Pharmacy</v>
      </c>
    </row>
  </sheetData>
  <autoFilter ref="A1:F118">
    <filterColumn colId="5">
      <filters>
        <filter val="Abu Sharia Pharmacy"/>
        <filter val="Adam Vital Hospital L.L.C"/>
        <filter val="Advance Cure Pharmacy LLC"/>
        <filter val="AL AIN MEDICAL STORE - L.L.C."/>
        <filter val="AL ANAMEL PHARMACY"/>
        <filter val="Al Aqsa Pharmacy"/>
        <filter val="Al Bustan Pharmacy"/>
        <filter val="Al Dewan Pharmacy"/>
        <filter val="Al Farahidi Pharmacy"/>
        <filter val="Al Iman Pharmacy"/>
        <filter val="AL KAYAN PHARMACY LLC"/>
        <filter val="Al Khawaneej Pharmacy"/>
        <filter val="Al Khulood Pharmacy"/>
        <filter val="Al Manal Pharmacy"/>
        <filter val="Al Manara Pharmacy"/>
        <filter val="Al Meead Dermatology Clinic LLC (PDC)"/>
        <filter val="Al Nahrain Specialist Medical Center"/>
        <filter val="Al Neem Pharmacy (CASH)"/>
        <filter val="Al Qarain Pharmacy"/>
        <filter val="Al Shalal Pharmacy"/>
        <filter val="AL SHARQ FAMILY PHARMACY"/>
        <filter val="AL TAJ PHARMACY"/>
        <filter val="Al Zaytoon Pharmacy (PDC)"/>
        <filter val="ALBASMA PHARMACY"/>
        <filter val="Alhikma Phramacy"/>
        <filter val="ALWAZAN  AL METHALI MEDICAL CENTER"/>
        <filter val="ARYA CLINIC L.L.C"/>
        <filter val="Aster Pharmacy-Med Shop Drug store L.L.C"/>
        <filter val="Awafi Drug Store"/>
        <filter val="Balsam Pharmacy ( Dibba )"/>
        <filter val="BASEEM PHARMACY LLC"/>
        <filter val="Belhoul Speciality Pharmacy"/>
        <filter val="Bourgeois Dental Clinic L.L.C"/>
        <filter val="BURJEEL DRUG STORE LLC"/>
        <filter val="Charme Day Surgery Center LLC"/>
        <filter val="CLINICA MEDICAL CENTER LLC"/>
        <filter val="Cosmo Secrets Medical Center LLC"/>
        <filter val="DAR AL HARAM PHARMACY LLC"/>
        <filter val="DE NOVA LASER COSMETIC CENTER DMCC"/>
        <filter val="Derma Dent Medical center (Cash)"/>
        <filter val="Derma Zone Laser and Cosmetic Center LLC"/>
        <filter val="Docib Medical Store LLC"/>
        <filter val="Doctor Sherif Mattar Pharmacy L.L.C"/>
        <filter val="Doctor Style For Dermatology"/>
        <filter val="Dr Dana Diet Clinic FZ- LLC"/>
        <filter val="Dr Suad Lutfi Poly Clinic"/>
        <filter val="DR. KHALED AL NUAIMI PHARMACY"/>
        <filter val="Dr. Salah Al Kharraz (Cash)"/>
        <filter val="Dr. Samiha Abdulla Lutfi"/>
        <filter val="Emirates Pharmacy"/>
        <filter val="GENOVA MEDICAL CENTER"/>
        <filter val="German Advance Medical Centre Pharmacy L.L.C"/>
        <filter val="Glamour Care Clinics L.L.C"/>
        <filter val="Gulf Diagnostic Center Hospital (PDC)"/>
        <filter val="Hafeet Pharmacy"/>
        <filter val="HEALTH AVENUE POLYCLINICS (PDC)"/>
        <filter val="HEALTH CURE PHARMACY"/>
        <filter val="HEALTH LINE PHARMACY LLC"/>
        <filter val="HEALTH PLUS PHARMACY LLC"/>
        <filter val="IBN SINA GROUP PHARMACIES"/>
        <filter val="ISAPS Clinic"/>
        <filter val="Janah Pharmacy LLC"/>
        <filter val="Karima Medical Centre"/>
        <filter val="KNIGHTS PHARMACY LLC"/>
        <filter val="Land Mark Pharmacy"/>
        <filter val="Life Group (PDC)"/>
        <filter val="LOS ANGLOS AESTHETIC MEDICAL CENTER"/>
        <filter val="Madinah Almadam Drug Store LLC"/>
        <filter val="Makkah Pharmacy"/>
        <filter val="Marhaba Pharmacy"/>
        <filter val="Med Care Pharmacy"/>
        <filter val="Medicina Drug Store"/>
        <filter val="Medicom Pharmacy 15 (BR of D.M Pharmacies (L.L.C))"/>
        <filter val="Mohammed Hamood Al Shaya L.L.C Dubai BR"/>
        <filter val="New Look Medical Center L.L.C Branch 4"/>
        <filter val="New Look Medical Center Pharmacy L.L.C"/>
        <filter val="New Medical Center Trading LTD"/>
        <filter val="Noor Al Haram Pharmacy"/>
        <filter val="Noor Al Huda Pharmacy (Cash)"/>
        <filter val="Novomed Specialized Surgical Hospital LLC"/>
        <filter val="O C P MEDICAL CENTER LLC (PDC)"/>
        <filter val="PHARMACHOICE PHARMACY LLC"/>
        <filter val="PRIME MEDICAL STORE L.L.C"/>
        <filter val="Saddmaareb Pharmacy"/>
        <filter val="SAMA SURGE MEDICAL CENTER-SOLE PROPRIETORSHIP LLC"/>
        <filter val="Samaya Pharmacy L.L.C"/>
        <filter val="Seven D Medical Centre (Br of Seven Dental Centre L.L.C)"/>
        <filter val="Sinan Pharmacy L.L.C"/>
        <filter val="SKINOVA LASER CLINIC LLC"/>
        <filter val="Specialized Medical Care Hospital"/>
        <filter val="Super Care"/>
        <filter val="Tabarak Pharmacy"/>
        <filter val="University Hospital Sharjah"/>
        <filter val="VALIANT HEALTHCARE L.LC."/>
        <filter val="Zahir Alkhad for Skincare"/>
        <filter val="Zulekha Medicine and Medical Equipment Store LLC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M26" sqref="M26"/>
    </sheetView>
  </sheetViews>
  <sheetFormatPr defaultRowHeight="13.2" x14ac:dyDescent="0.25"/>
  <cols>
    <col min="1" max="1" width="46.33203125" customWidth="1"/>
    <col min="2" max="2" width="11.6640625" style="1" bestFit="1" customWidth="1"/>
  </cols>
  <sheetData>
    <row r="1" spans="1:2" s="2" customFormat="1" x14ac:dyDescent="0.25">
      <c r="A1" s="2" t="s">
        <v>0</v>
      </c>
      <c r="B1" s="3"/>
    </row>
    <row r="2" spans="1:2" x14ac:dyDescent="0.25">
      <c r="A2" t="s">
        <v>1</v>
      </c>
      <c r="B2" s="1">
        <v>86885.89</v>
      </c>
    </row>
    <row r="3" spans="1:2" x14ac:dyDescent="0.25">
      <c r="A3" t="s">
        <v>2</v>
      </c>
      <c r="B3" s="1">
        <v>6156.22</v>
      </c>
    </row>
    <row r="4" spans="1:2" x14ac:dyDescent="0.25">
      <c r="A4" t="s">
        <v>3</v>
      </c>
      <c r="B4" s="1">
        <v>878.86</v>
      </c>
    </row>
    <row r="5" spans="1:2" s="2" customFormat="1" x14ac:dyDescent="0.25">
      <c r="A5" s="2" t="s">
        <v>4</v>
      </c>
      <c r="B5" s="3">
        <f>SUM(B2:B4)</f>
        <v>93920.97</v>
      </c>
    </row>
    <row r="9" spans="1:2" x14ac:dyDescent="0.25">
      <c r="A9" s="4" t="s">
        <v>5</v>
      </c>
    </row>
    <row r="10" spans="1:2" x14ac:dyDescent="0.25">
      <c r="A10" s="4" t="s">
        <v>6</v>
      </c>
      <c r="B10" s="1">
        <v>49176.31</v>
      </c>
    </row>
    <row r="11" spans="1:2" x14ac:dyDescent="0.25">
      <c r="A11" s="4" t="s">
        <v>8</v>
      </c>
      <c r="B11" s="1">
        <v>37690.14</v>
      </c>
    </row>
    <row r="12" spans="1:2" x14ac:dyDescent="0.25">
      <c r="A12" s="4" t="s">
        <v>7</v>
      </c>
      <c r="B12" s="1">
        <v>-47324.25</v>
      </c>
    </row>
    <row r="13" spans="1:2" x14ac:dyDescent="0.25">
      <c r="A13" s="4" t="s">
        <v>9</v>
      </c>
      <c r="B13" s="1">
        <f>SUM(B10:B12)</f>
        <v>39542.199999999997</v>
      </c>
    </row>
    <row r="18" spans="1:2" x14ac:dyDescent="0.25">
      <c r="A18" t="s">
        <v>10</v>
      </c>
      <c r="B18"/>
    </row>
    <row r="19" spans="1:2" x14ac:dyDescent="0.25">
      <c r="B19"/>
    </row>
    <row r="20" spans="1:2" x14ac:dyDescent="0.25">
      <c r="A20" t="s">
        <v>11</v>
      </c>
      <c r="B20" s="5">
        <v>897993.49</v>
      </c>
    </row>
    <row r="21" spans="1:2" x14ac:dyDescent="0.25">
      <c r="A21" t="s">
        <v>12</v>
      </c>
      <c r="B21" s="5">
        <v>-591743.24</v>
      </c>
    </row>
    <row r="22" spans="1:2" x14ac:dyDescent="0.25">
      <c r="A22" t="s">
        <v>13</v>
      </c>
      <c r="B22" s="5">
        <v>221850.31</v>
      </c>
    </row>
    <row r="23" spans="1:2" x14ac:dyDescent="0.25">
      <c r="A23" t="s">
        <v>14</v>
      </c>
      <c r="B23" s="5">
        <v>-485390.81</v>
      </c>
    </row>
    <row r="24" spans="1:2" x14ac:dyDescent="0.25">
      <c r="A24" t="s">
        <v>15</v>
      </c>
      <c r="B24" s="5">
        <f>SUM(B20:B23)</f>
        <v>42709.750000000058</v>
      </c>
    </row>
    <row r="25" spans="1:2" x14ac:dyDescent="0.25">
      <c r="B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Admin</cp:lastModifiedBy>
  <dcterms:created xsi:type="dcterms:W3CDTF">2023-01-03T07:40:06Z</dcterms:created>
  <dcterms:modified xsi:type="dcterms:W3CDTF">2023-01-03T15:49:55Z</dcterms:modified>
</cp:coreProperties>
</file>